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12.xml" ContentType="application/vnd.openxmlformats-officedocument.spreadsheetml.pivotCacheRecords+xml"/>
  <Override PartName="/xl/pivotCache/pivotCacheDefinition13.xml" ContentType="application/vnd.openxmlformats-officedocument.spreadsheetml.pivotCacheDefinition+xml"/>
  <Override PartName="/xl/pivotCache/pivotCacheRecords13.xml" ContentType="application/vnd.openxmlformats-officedocument.spreadsheetml.pivotCacheRecords+xml"/>
  <Override PartName="/xl/pivotCache/pivotCacheDefinition14.xml" ContentType="application/vnd.openxmlformats-officedocument.spreadsheetml.pivotCacheDefinition+xml"/>
  <Override PartName="/xl/pivotCache/pivotCacheRecords14.xml" ContentType="application/vnd.openxmlformats-officedocument.spreadsheetml.pivotCacheRecords+xml"/>
  <Override PartName="/xl/pivotCache/pivotCacheDefinition15.xml" ContentType="application/vnd.openxmlformats-officedocument.spreadsheetml.pivotCacheDefinition+xml"/>
  <Override PartName="/xl/pivotCache/pivotCacheRecords15.xml" ContentType="application/vnd.openxmlformats-officedocument.spreadsheetml.pivotCacheRecords+xml"/>
  <Override PartName="/xl/pivotCache/pivotCacheDefinition16.xml" ContentType="application/vnd.openxmlformats-officedocument.spreadsheetml.pivotCacheDefinition+xml"/>
  <Override PartName="/xl/pivotCache/pivotCacheRecords16.xml" ContentType="application/vnd.openxmlformats-officedocument.spreadsheetml.pivotCacheRecords+xml"/>
  <Override PartName="/xl/pivotCache/pivotCacheDefinition17.xml" ContentType="application/vnd.openxmlformats-officedocument.spreadsheetml.pivotCacheDefinition+xml"/>
  <Override PartName="/xl/pivotCache/pivotCacheRecords17.xml" ContentType="application/vnd.openxmlformats-officedocument.spreadsheetml.pivotCacheRecords+xml"/>
  <Override PartName="/xl/pivotCache/pivotCacheDefinition18.xml" ContentType="application/vnd.openxmlformats-officedocument.spreadsheetml.pivotCacheDefinition+xml"/>
  <Override PartName="/xl/pivotCache/pivotCacheRecords18.xml" ContentType="application/vnd.openxmlformats-officedocument.spreadsheetml.pivotCacheRecords+xml"/>
  <Override PartName="/xl/pivotCache/pivotCacheDefinition19.xml" ContentType="application/vnd.openxmlformats-officedocument.spreadsheetml.pivotCacheDefinition+xml"/>
  <Override PartName="/xl/pivotCache/pivotCacheRecords19.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pivotTables/pivotTable3.xml" ContentType="application/vnd.openxmlformats-officedocument.spreadsheetml.pivotTable+xml"/>
  <Override PartName="/xl/drawings/drawing4.xml" ContentType="application/vnd.openxmlformats-officedocument.drawing+xml"/>
  <Override PartName="/xl/slicers/slicer3.xml" ContentType="application/vnd.ms-excel.slicer+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4.xml" ContentType="application/vnd.openxmlformats-officedocument.spreadsheetml.pivotTable+xml"/>
  <Override PartName="/xl/drawings/drawing5.xml" ContentType="application/vnd.openxmlformats-officedocument.drawing+xml"/>
  <Override PartName="/xl/slicers/slicer4.xml" ContentType="application/vnd.ms-excel.slicer+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charts/chart11.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5.xml" ContentType="application/vnd.openxmlformats-officedocument.spreadsheetml.pivotTable+xml"/>
  <Override PartName="/xl/drawings/drawing6.xml" ContentType="application/vnd.openxmlformats-officedocument.drawing+xml"/>
  <Override PartName="/xl/slicers/slicer5.xml" ContentType="application/vnd.ms-excel.slicer+xml"/>
  <Override PartName="/xl/charts/chart12.xml" ContentType="application/vnd.openxmlformats-officedocument.drawingml.chart+xml"/>
  <Override PartName="/xl/charts/style8.xml" ContentType="application/vnd.ms-office.chartstyle+xml"/>
  <Override PartName="/xl/charts/colors8.xml" ContentType="application/vnd.ms-office.chartcolorstyle+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7.xml" ContentType="application/vnd.openxmlformats-officedocument.drawing+xml"/>
  <Override PartName="/xl/slicers/slicer6.xml" ContentType="application/vnd.ms-excel.slicer+xml"/>
  <Override PartName="/xl/charts/chart13.xml" ContentType="application/vnd.openxmlformats-officedocument.drawingml.chart+xml"/>
  <Override PartName="/xl/charts/style9.xml" ContentType="application/vnd.ms-office.chartstyle+xml"/>
  <Override PartName="/xl/charts/colors9.xml" ContentType="application/vnd.ms-office.chartcolorstyle+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8.xml" ContentType="application/vnd.openxmlformats-officedocument.drawing+xml"/>
  <Override PartName="/xl/slicers/slicer7.xml" ContentType="application/vnd.ms-excel.slicer+xml"/>
  <Override PartName="/xl/charts/chart14.xml" ContentType="application/vnd.openxmlformats-officedocument.drawingml.chart+xml"/>
  <Override PartName="/xl/charts/style10.xml" ContentType="application/vnd.ms-office.chartstyle+xml"/>
  <Override PartName="/xl/charts/colors10.xml" ContentType="application/vnd.ms-office.chartcolorstyle+xml"/>
  <Override PartName="/xl/pivotTables/pivotTable10.xml" ContentType="application/vnd.openxmlformats-officedocument.spreadsheetml.pivotTable+xml"/>
  <Override PartName="/xl/tables/table1.xml" ContentType="application/vnd.openxmlformats-officedocument.spreadsheetml.table+xml"/>
  <Override PartName="/xl/pivotTables/pivotTable11.xml" ContentType="application/vnd.openxmlformats-officedocument.spreadsheetml.pivotTable+xml"/>
  <Override PartName="/xl/drawings/drawing9.xml" ContentType="application/vnd.openxmlformats-officedocument.drawing+xml"/>
  <Override PartName="/xl/slicers/slicer8.xml" ContentType="application/vnd.ms-excel.slicer+xml"/>
  <Override PartName="/xl/charts/chart15.xml" ContentType="application/vnd.openxmlformats-officedocument.drawingml.chart+xml"/>
  <Override PartName="/xl/charts/style11.xml" ContentType="application/vnd.ms-office.chartstyle+xml"/>
  <Override PartName="/xl/charts/colors11.xml" ContentType="application/vnd.ms-office.chartcolorstyle+xml"/>
  <Override PartName="/xl/pivotTables/pivotTable12.xml" ContentType="application/vnd.openxmlformats-officedocument.spreadsheetml.pivotTable+xml"/>
  <Override PartName="/xl/tables/table2.xml" ContentType="application/vnd.openxmlformats-officedocument.spreadsheetml.table+xml"/>
  <Override PartName="/xl/pivotTables/pivotTable13.xml" ContentType="application/vnd.openxmlformats-officedocument.spreadsheetml.pivotTable+xml"/>
  <Override PartName="/xl/drawings/drawing10.xml" ContentType="application/vnd.openxmlformats-officedocument.drawing+xml"/>
  <Override PartName="/xl/slicers/slicer9.xml" ContentType="application/vnd.ms-excel.slicer+xml"/>
  <Override PartName="/xl/charts/chart16.xml" ContentType="application/vnd.openxmlformats-officedocument.drawingml.chart+xml"/>
  <Override PartName="/xl/charts/style12.xml" ContentType="application/vnd.ms-office.chartstyle+xml"/>
  <Override PartName="/xl/charts/colors12.xml" ContentType="application/vnd.ms-office.chartcolorstyle+xml"/>
  <Override PartName="/xl/pivotTables/pivotTable14.xml" ContentType="application/vnd.openxmlformats-officedocument.spreadsheetml.pivotTable+xml"/>
  <Override PartName="/xl/tables/table3.xml" ContentType="application/vnd.openxmlformats-officedocument.spreadsheetml.table+xml"/>
  <Override PartName="/xl/pivotTables/pivotTable15.xml" ContentType="application/vnd.openxmlformats-officedocument.spreadsheetml.pivotTable+xml"/>
  <Override PartName="/xl/drawings/drawing11.xml" ContentType="application/vnd.openxmlformats-officedocument.drawing+xml"/>
  <Override PartName="/xl/slicers/slicer10.xml" ContentType="application/vnd.ms-excel.slicer+xml"/>
  <Override PartName="/xl/charts/chart17.xml" ContentType="application/vnd.openxmlformats-officedocument.drawingml.chart+xml"/>
  <Override PartName="/xl/charts/style13.xml" ContentType="application/vnd.ms-office.chartstyle+xml"/>
  <Override PartName="/xl/charts/colors13.xml" ContentType="application/vnd.ms-office.chartcolorstyle+xml"/>
  <Override PartName="/xl/charts/chart18.xml" ContentType="application/vnd.openxmlformats-officedocument.drawingml.chart+xml"/>
  <Override PartName="/xl/charts/chart19.xml" ContentType="application/vnd.openxmlformats-officedocument.drawingml.chart+xml"/>
  <Override PartName="/xl/pivotTables/pivotTable16.xml" ContentType="application/vnd.openxmlformats-officedocument.spreadsheetml.pivotTable+xml"/>
  <Override PartName="/xl/drawings/drawing12.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pivotTables/pivotTable17.xml" ContentType="application/vnd.openxmlformats-officedocument.spreadsheetml.pivotTable+xml"/>
  <Override PartName="/xl/drawings/drawing13.xml" ContentType="application/vnd.openxmlformats-officedocument.drawing+xml"/>
  <Override PartName="/xl/slicers/slicer11.xml" ContentType="application/vnd.ms-excel.slicer+xml"/>
  <Override PartName="/xl/charts/chart22.xml" ContentType="application/vnd.openxmlformats-officedocument.drawingml.chart+xml"/>
  <Override PartName="/xl/charts/style14.xml" ContentType="application/vnd.ms-office.chartstyle+xml"/>
  <Override PartName="/xl/charts/colors14.xml" ContentType="application/vnd.ms-office.chartcolorstyle+xml"/>
  <Override PartName="/xl/charts/chart23.xml" ContentType="application/vnd.openxmlformats-officedocument.drawingml.chart+xml"/>
  <Override PartName="/xl/charts/chart24.xml" ContentType="application/vnd.openxmlformats-officedocument.drawingml.chart+xml"/>
  <Override PartName="/xl/pivotTables/pivotTable18.xml" ContentType="application/vnd.openxmlformats-officedocument.spreadsheetml.pivotTable+xml"/>
  <Override PartName="/xl/drawings/drawing14.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pivotTables/pivotTable19.xml" ContentType="application/vnd.openxmlformats-officedocument.spreadsheetml.pivotTable+xml"/>
  <Override PartName="/xl/drawings/drawing15.xml" ContentType="application/vnd.openxmlformats-officedocument.drawing+xml"/>
  <Override PartName="/xl/slicers/slicer12.xml" ContentType="application/vnd.ms-excel.slicer+xml"/>
  <Override PartName="/xl/charts/chart27.xml" ContentType="application/vnd.openxmlformats-officedocument.drawingml.chart+xml"/>
  <Override PartName="/xl/charts/style15.xml" ContentType="application/vnd.ms-office.chartstyle+xml"/>
  <Override PartName="/xl/charts/colors15.xml" ContentType="application/vnd.ms-office.chartcolorstyle+xml"/>
  <Override PartName="/xl/charts/chart28.xml" ContentType="application/vnd.openxmlformats-officedocument.drawingml.chart+xml"/>
  <Override PartName="/xl/charts/chart29.xml" ContentType="application/vnd.openxmlformats-officedocument.drawingml.chart+xml"/>
  <Override PartName="/xl/pivotTables/pivotTable20.xml" ContentType="application/vnd.openxmlformats-officedocument.spreadsheetml.pivotTable+xml"/>
  <Override PartName="/xl/drawings/drawing16.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hidePivotFieldList="1" defaultThemeVersion="166925"/>
  <mc:AlternateContent xmlns:mc="http://schemas.openxmlformats.org/markup-compatibility/2006">
    <mc:Choice Requires="x15">
      <x15ac:absPath xmlns:x15ac="http://schemas.microsoft.com/office/spreadsheetml/2010/11/ac" url="M:\iadev\Omni Campus\Fact Book\Fact Book 2024\"/>
    </mc:Choice>
  </mc:AlternateContent>
  <xr:revisionPtr revIDLastSave="0" documentId="13_ncr:1_{6EAC0FC3-0616-4375-9D45-9321474AC37A}" xr6:coauthVersionLast="47" xr6:coauthVersionMax="47" xr10:uidLastSave="{00000000-0000-0000-0000-000000000000}"/>
  <bookViews>
    <workbookView xWindow="-120" yWindow="-120" windowWidth="29040" windowHeight="15720" tabRatio="931" xr2:uid="{6526257F-74F6-403F-9B18-A3624F3F0F8A}"/>
  </bookViews>
  <sheets>
    <sheet name="Table of Contents" sheetId="30" r:id="rId1"/>
    <sheet name="SLS Enrol by Major &amp; Class" sheetId="1" r:id="rId2"/>
    <sheet name="Data1" sheetId="16" state="hidden" r:id="rId3"/>
    <sheet name="SLS Enrol by Gen, College, Clas" sheetId="2" r:id="rId4"/>
    <sheet name="Data2" sheetId="17" state="hidden" r:id="rId5"/>
    <sheet name="SLS Enrol by Class, Ethnicity" sheetId="3" r:id="rId6"/>
    <sheet name="Data3" sheetId="18" state="hidden" r:id="rId7"/>
    <sheet name="SLS Enrol by College, Ethnicity" sheetId="7" r:id="rId8"/>
    <sheet name="Data7" sheetId="21" state="hidden" r:id="rId9"/>
    <sheet name="SLS Enroll by Class" sheetId="8" r:id="rId10"/>
    <sheet name="Data8" sheetId="22" state="hidden" r:id="rId11"/>
    <sheet name="SLS Enroll by Residency, Gender" sheetId="9" r:id="rId12"/>
    <sheet name="Data9" sheetId="23" state="hidden" r:id="rId13"/>
    <sheet name="SLS Enroll by College &amp; Mjr" sheetId="10" r:id="rId14"/>
    <sheet name="Data10" sheetId="24" state="hidden" r:id="rId15"/>
    <sheet name="SLS Under Enrol by College, Mjr" sheetId="11" r:id="rId16"/>
    <sheet name="Data11" sheetId="25" state="hidden" r:id="rId17"/>
    <sheet name="SLS Grad Enrol by College, Mjr" sheetId="12" r:id="rId18"/>
    <sheet name="Data12" sheetId="26" state="hidden" r:id="rId19"/>
    <sheet name="SLS Enrol All by Ethni &amp; Gen" sheetId="13" r:id="rId20"/>
    <sheet name="Data13" sheetId="27" state="hidden" r:id="rId21"/>
    <sheet name="SLS Under by Ethni &amp; Gender" sheetId="14" r:id="rId22"/>
    <sheet name="Data14" sheetId="28" state="hidden" r:id="rId23"/>
    <sheet name="SLS Grad by Ethnicity &amp; Gender" sheetId="15" r:id="rId24"/>
    <sheet name="Data15" sheetId="29" state="hidden" r:id="rId25"/>
  </sheets>
  <definedNames>
    <definedName name="Slicer_College">#N/A</definedName>
    <definedName name="Slicer_College1">#N/A</definedName>
    <definedName name="Slicer_College2">#N/A</definedName>
    <definedName name="Slicer_College3">#N/A</definedName>
    <definedName name="Slicer_College4">#N/A</definedName>
    <definedName name="Slicer_College5">#N/A</definedName>
    <definedName name="Slicer_Degree_Program">#N/A</definedName>
    <definedName name="Slicer_Ethnicity">#N/A</definedName>
    <definedName name="Slicer_Ethnicity1">#N/A</definedName>
    <definedName name="Slicer_Ethnicity2">#N/A</definedName>
    <definedName name="Slicer_Ethnicity3">#N/A</definedName>
    <definedName name="Slicer_Gender">#N/A</definedName>
    <definedName name="Slicer_Gender1">#N/A</definedName>
  </definedNames>
  <calcPr calcId="191029"/>
  <pivotCaches>
    <pivotCache cacheId="0" r:id="rId26"/>
    <pivotCache cacheId="1" r:id="rId27"/>
    <pivotCache cacheId="2" r:id="rId28"/>
    <pivotCache cacheId="3" r:id="rId29"/>
    <pivotCache cacheId="4" r:id="rId30"/>
    <pivotCache cacheId="5" r:id="rId31"/>
    <pivotCache cacheId="6" r:id="rId32"/>
    <pivotCache cacheId="7" r:id="rId33"/>
    <pivotCache cacheId="8" r:id="rId34"/>
    <pivotCache cacheId="9" r:id="rId35"/>
    <pivotCache cacheId="10" r:id="rId36"/>
    <pivotCache cacheId="11" r:id="rId37"/>
    <pivotCache cacheId="12" r:id="rId38"/>
    <pivotCache cacheId="13" r:id="rId39"/>
    <pivotCache cacheId="14" r:id="rId40"/>
    <pivotCache cacheId="15" r:id="rId41"/>
    <pivotCache cacheId="16" r:id="rId42"/>
    <pivotCache cacheId="17" r:id="rId43"/>
    <pivotCache cacheId="18" r:id="rId44"/>
  </pivotCaches>
  <extLst>
    <ext xmlns:x14="http://schemas.microsoft.com/office/spreadsheetml/2009/9/main" uri="{BBE1A952-AA13-448e-AADC-164F8A28A991}">
      <x14:slicerCaches>
        <x14:slicerCache r:id="rId45"/>
        <x14:slicerCache r:id="rId46"/>
        <x14:slicerCache r:id="rId47"/>
        <x14:slicerCache r:id="rId48"/>
        <x14:slicerCache r:id="rId49"/>
        <x14:slicerCache r:id="rId50"/>
        <x14:slicerCache r:id="rId51"/>
        <x14:slicerCache r:id="rId52"/>
        <x14:slicerCache r:id="rId53"/>
        <x14:slicerCache r:id="rId54"/>
        <x14:slicerCache r:id="rId55"/>
        <x14:slicerCache r:id="rId56"/>
        <x14:slicerCache r:id="rId5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0" i="29" l="1"/>
  <c r="P29" i="29"/>
  <c r="P31" i="27"/>
  <c r="P31" i="28"/>
  <c r="P30" i="27"/>
  <c r="P26" i="27"/>
  <c r="AE3" i="26"/>
  <c r="AF3" i="26"/>
  <c r="AG3" i="26"/>
  <c r="AH3" i="26"/>
  <c r="AE4" i="26"/>
  <c r="AF4" i="26"/>
  <c r="AG4" i="26"/>
  <c r="AH4" i="26"/>
  <c r="AE5" i="26"/>
  <c r="AF5" i="26"/>
  <c r="AG5" i="26"/>
  <c r="AH5" i="26"/>
  <c r="AE6" i="26"/>
  <c r="AF6" i="26"/>
  <c r="AG6" i="26"/>
  <c r="AH6" i="26"/>
  <c r="AE7" i="26"/>
  <c r="AF7" i="26"/>
  <c r="AG7" i="26"/>
  <c r="AH7" i="26"/>
  <c r="AE8" i="26"/>
  <c r="AF8" i="26"/>
  <c r="AG8" i="26"/>
  <c r="AH8" i="26"/>
  <c r="AE9" i="26"/>
  <c r="AF9" i="26"/>
  <c r="AG9" i="26"/>
  <c r="AH9" i="26"/>
  <c r="AE10" i="26"/>
  <c r="AF10" i="26"/>
  <c r="AG10" i="26"/>
  <c r="AH10" i="26"/>
  <c r="AD3" i="26"/>
  <c r="AD4" i="26"/>
  <c r="AD5" i="26"/>
  <c r="AD6" i="26"/>
  <c r="AD7" i="26"/>
  <c r="AD8" i="26"/>
  <c r="AD9" i="26"/>
  <c r="AD10" i="26"/>
  <c r="S96" i="26"/>
  <c r="T96" i="26"/>
  <c r="U96" i="26"/>
  <c r="V96" i="26"/>
  <c r="W96" i="26"/>
  <c r="X96" i="26"/>
  <c r="Y96" i="26"/>
  <c r="Z96" i="26"/>
  <c r="AA96" i="26"/>
  <c r="R96" i="26"/>
  <c r="S95" i="26"/>
  <c r="T95" i="26"/>
  <c r="U95" i="26"/>
  <c r="V95" i="26"/>
  <c r="W95" i="26"/>
  <c r="X95" i="26"/>
  <c r="Y95" i="26"/>
  <c r="Z95" i="26"/>
  <c r="AA95" i="26"/>
  <c r="R95" i="26"/>
  <c r="AE3" i="25"/>
  <c r="AF3" i="25"/>
  <c r="AG3" i="25"/>
  <c r="AH3" i="25"/>
  <c r="AE4" i="25"/>
  <c r="AF4" i="25"/>
  <c r="AG4" i="25"/>
  <c r="AH4" i="25"/>
  <c r="AE5" i="25"/>
  <c r="AF5" i="25"/>
  <c r="AG5" i="25"/>
  <c r="AH5" i="25"/>
  <c r="AE6" i="25"/>
  <c r="AF6" i="25"/>
  <c r="AG6" i="25"/>
  <c r="AH6" i="25"/>
  <c r="AE7" i="25"/>
  <c r="AF7" i="25"/>
  <c r="AG7" i="25"/>
  <c r="AH7" i="25"/>
  <c r="AE8" i="25"/>
  <c r="AF8" i="25"/>
  <c r="AG8" i="25"/>
  <c r="AH8" i="25"/>
  <c r="AE9" i="25"/>
  <c r="AF9" i="25"/>
  <c r="AG9" i="25"/>
  <c r="AH9" i="25"/>
  <c r="AE10" i="25"/>
  <c r="AF10" i="25"/>
  <c r="AG10" i="25"/>
  <c r="AH10" i="25"/>
  <c r="AD10" i="25"/>
  <c r="AD9" i="25"/>
  <c r="AD8" i="25"/>
  <c r="AD7" i="25"/>
  <c r="AD6" i="25"/>
  <c r="AD5" i="25"/>
  <c r="AD4" i="25"/>
  <c r="AD3" i="25"/>
  <c r="S112" i="25"/>
  <c r="T112" i="25"/>
  <c r="U112" i="25"/>
  <c r="V112" i="25"/>
  <c r="W112" i="25"/>
  <c r="X112" i="25"/>
  <c r="Y112" i="25"/>
  <c r="Z112" i="25"/>
  <c r="AA112" i="25"/>
  <c r="R112" i="25"/>
  <c r="S111" i="25"/>
  <c r="T111" i="25"/>
  <c r="U111" i="25"/>
  <c r="V111" i="25"/>
  <c r="W111" i="25"/>
  <c r="X111" i="25"/>
  <c r="Y111" i="25"/>
  <c r="Z111" i="25"/>
  <c r="AA111" i="25"/>
  <c r="R111" i="25"/>
  <c r="AD10" i="24" l="1"/>
  <c r="AE10" i="24"/>
  <c r="AF10" i="24"/>
  <c r="AG10" i="24"/>
  <c r="AH10" i="24"/>
  <c r="AE3" i="24"/>
  <c r="AF3" i="24"/>
  <c r="AG3" i="24"/>
  <c r="AH3" i="24"/>
  <c r="AE4" i="24"/>
  <c r="AF4" i="24"/>
  <c r="AG4" i="24"/>
  <c r="AH4" i="24"/>
  <c r="AE5" i="24"/>
  <c r="AF5" i="24"/>
  <c r="AG5" i="24"/>
  <c r="AH5" i="24"/>
  <c r="AE6" i="24"/>
  <c r="AF6" i="24"/>
  <c r="AG6" i="24"/>
  <c r="AH6" i="24"/>
  <c r="AE7" i="24"/>
  <c r="AF7" i="24"/>
  <c r="AG7" i="24"/>
  <c r="AH7" i="24"/>
  <c r="AE8" i="24"/>
  <c r="AF8" i="24"/>
  <c r="AG8" i="24"/>
  <c r="AH8" i="24"/>
  <c r="AE9" i="24"/>
  <c r="AF9" i="24"/>
  <c r="AG9" i="24"/>
  <c r="AH9" i="24"/>
  <c r="AD9" i="24"/>
  <c r="AD8" i="24"/>
  <c r="AD7" i="24"/>
  <c r="AD6" i="24"/>
  <c r="AD5" i="24"/>
  <c r="AD4" i="24"/>
  <c r="AD3" i="24"/>
  <c r="S180" i="24"/>
  <c r="T180" i="24"/>
  <c r="U180" i="24"/>
  <c r="V180" i="24"/>
  <c r="W180" i="24"/>
  <c r="X180" i="24"/>
  <c r="Y180" i="24"/>
  <c r="Z180" i="24"/>
  <c r="AA180" i="24"/>
  <c r="R180" i="24"/>
  <c r="R179" i="24"/>
  <c r="S179" i="24"/>
  <c r="T179" i="24"/>
  <c r="T181" i="24" s="1"/>
  <c r="U179" i="24"/>
  <c r="V179" i="24"/>
  <c r="V181" i="24" s="1"/>
  <c r="W179" i="24"/>
  <c r="X179" i="24"/>
  <c r="Y179" i="24"/>
  <c r="Y181" i="24" s="1"/>
  <c r="Z179" i="24"/>
  <c r="AA179" i="24"/>
  <c r="S181" i="24" l="1"/>
  <c r="AA181" i="24"/>
  <c r="Z181" i="24"/>
  <c r="U181" i="24"/>
  <c r="X181" i="24"/>
  <c r="W181" i="24"/>
  <c r="R181" i="24"/>
  <c r="O18" i="18" l="1"/>
  <c r="Q35" i="17"/>
  <c r="P35" i="17"/>
  <c r="O31" i="17"/>
  <c r="O27" i="17"/>
  <c r="Q3" i="17"/>
  <c r="AD13" i="16"/>
  <c r="AG11" i="16"/>
  <c r="AG9" i="16"/>
  <c r="AG7" i="16"/>
  <c r="AG8" i="16"/>
  <c r="AG6" i="16"/>
  <c r="AG5" i="16"/>
  <c r="AG4" i="16"/>
  <c r="AG3" i="16"/>
  <c r="AD3" i="16"/>
  <c r="S132" i="16"/>
  <c r="T132" i="16"/>
  <c r="U132" i="16"/>
  <c r="V132" i="16"/>
  <c r="W132" i="16"/>
  <c r="X132" i="16"/>
  <c r="Y132" i="16"/>
  <c r="Z132" i="16"/>
  <c r="AA132" i="16"/>
  <c r="R132" i="16"/>
  <c r="S131" i="16"/>
  <c r="T131" i="16"/>
  <c r="U131" i="16"/>
  <c r="V131" i="16"/>
  <c r="W131" i="16"/>
  <c r="X131" i="16"/>
  <c r="Y131" i="16"/>
  <c r="Z131" i="16"/>
  <c r="AA131" i="16"/>
  <c r="R131" i="16"/>
  <c r="P38" i="28"/>
  <c r="P37" i="28"/>
  <c r="P40" i="28"/>
  <c r="P39" i="28"/>
  <c r="Q39" i="29"/>
  <c r="R39" i="29"/>
  <c r="S39" i="29"/>
  <c r="T39" i="29"/>
  <c r="Q40" i="29"/>
  <c r="R40" i="29"/>
  <c r="S40" i="29"/>
  <c r="T40" i="29"/>
  <c r="P40" i="29"/>
  <c r="P39" i="29"/>
  <c r="Q37" i="29"/>
  <c r="R37" i="29"/>
  <c r="S37" i="29"/>
  <c r="T37" i="29"/>
  <c r="Q38" i="29"/>
  <c r="R38" i="29"/>
  <c r="S38" i="29"/>
  <c r="T38" i="29"/>
  <c r="P38" i="29"/>
  <c r="P37" i="29"/>
  <c r="Q35" i="29"/>
  <c r="R35" i="29"/>
  <c r="S35" i="29"/>
  <c r="T35" i="29"/>
  <c r="Q36" i="29"/>
  <c r="R36" i="29"/>
  <c r="S36" i="29"/>
  <c r="T36" i="29"/>
  <c r="P36" i="29"/>
  <c r="P35" i="29"/>
  <c r="P35" i="28"/>
  <c r="P3" i="27"/>
  <c r="R98" i="26"/>
  <c r="R113" i="25"/>
  <c r="U113" i="25"/>
  <c r="W113" i="25"/>
  <c r="AA113" i="25"/>
  <c r="V113" i="25" l="1"/>
  <c r="X113" i="25"/>
  <c r="Y113" i="25"/>
  <c r="T113" i="25"/>
  <c r="S113" i="25"/>
  <c r="Z113" i="25"/>
  <c r="P13" i="23"/>
  <c r="P4" i="22"/>
  <c r="P3" i="22"/>
  <c r="N3" i="21"/>
  <c r="O3" i="18"/>
  <c r="Q17" i="17"/>
  <c r="U31" i="17" l="1"/>
  <c r="T31" i="17"/>
  <c r="S31" i="17"/>
  <c r="R31" i="17"/>
  <c r="Q31" i="17"/>
  <c r="P31" i="17"/>
  <c r="R27" i="17"/>
  <c r="T27" i="17"/>
  <c r="S27" i="17"/>
  <c r="Q27" i="17"/>
  <c r="P27" i="17"/>
  <c r="R18" i="17"/>
  <c r="R17" i="17"/>
  <c r="R16" i="17"/>
  <c r="R15" i="17"/>
  <c r="R14" i="17"/>
  <c r="R13" i="17"/>
  <c r="R12" i="17"/>
  <c r="R11" i="17"/>
  <c r="R10" i="17"/>
  <c r="R9" i="17"/>
  <c r="R8" i="17"/>
  <c r="R7" i="17"/>
  <c r="R6" i="17"/>
  <c r="R5" i="17"/>
  <c r="R4" i="17"/>
  <c r="R3" i="17"/>
  <c r="Q18" i="17"/>
  <c r="Q22" i="17" s="1"/>
  <c r="Q16" i="17"/>
  <c r="Q15" i="17"/>
  <c r="Q14" i="17"/>
  <c r="Q13" i="17"/>
  <c r="Q12" i="17"/>
  <c r="Q11" i="17"/>
  <c r="Q10" i="17"/>
  <c r="Q9" i="17"/>
  <c r="Q8" i="17"/>
  <c r="Q7" i="17"/>
  <c r="Q6" i="17"/>
  <c r="Q5" i="17"/>
  <c r="Q4" i="17"/>
  <c r="Q21" i="17" l="1"/>
  <c r="R21" i="17"/>
  <c r="S13" i="17"/>
  <c r="S14" i="17"/>
  <c r="S18" i="17"/>
  <c r="Q36" i="17" s="1"/>
  <c r="S16" i="17"/>
  <c r="S15" i="17"/>
  <c r="S12" i="17"/>
  <c r="S8" i="17"/>
  <c r="S7" i="17"/>
  <c r="S6" i="17"/>
  <c r="S5" i="17"/>
  <c r="S4" i="17"/>
  <c r="S9" i="17" l="1"/>
  <c r="S10" i="17"/>
  <c r="S11" i="17"/>
  <c r="S17" i="17"/>
  <c r="S3" i="17"/>
  <c r="R22" i="17"/>
  <c r="S21" i="17" l="1"/>
  <c r="S22" i="17"/>
  <c r="P22" i="29"/>
  <c r="Q22" i="29"/>
  <c r="R22" i="29"/>
  <c r="S22" i="29"/>
  <c r="T22" i="29"/>
  <c r="U22" i="29"/>
  <c r="V22" i="29"/>
  <c r="W22" i="29"/>
  <c r="W25" i="29" s="1"/>
  <c r="X22" i="29"/>
  <c r="Y22" i="29"/>
  <c r="Q21" i="29"/>
  <c r="R21" i="29"/>
  <c r="S21" i="29"/>
  <c r="T21" i="29"/>
  <c r="U21" i="29"/>
  <c r="V21" i="29"/>
  <c r="W21" i="29"/>
  <c r="X21" i="29"/>
  <c r="Y21" i="29"/>
  <c r="P21" i="29"/>
  <c r="P25" i="29" s="1"/>
  <c r="P20" i="29"/>
  <c r="Q20" i="29"/>
  <c r="R20" i="29"/>
  <c r="S20" i="29"/>
  <c r="T20" i="29"/>
  <c r="U20" i="29"/>
  <c r="V20" i="29"/>
  <c r="W20" i="29"/>
  <c r="X20" i="29"/>
  <c r="Y20" i="29"/>
  <c r="Q19" i="29"/>
  <c r="R19" i="29"/>
  <c r="S19" i="29"/>
  <c r="T19" i="29"/>
  <c r="U19" i="29"/>
  <c r="V19" i="29"/>
  <c r="W19" i="29"/>
  <c r="X19" i="29"/>
  <c r="Y19" i="29"/>
  <c r="P19" i="29"/>
  <c r="P18" i="29"/>
  <c r="Q18" i="29"/>
  <c r="R18" i="29"/>
  <c r="S18" i="29"/>
  <c r="T18" i="29"/>
  <c r="U18" i="29"/>
  <c r="V18" i="29"/>
  <c r="W18" i="29"/>
  <c r="X18" i="29"/>
  <c r="Y18" i="29"/>
  <c r="Q17" i="29"/>
  <c r="R17" i="29"/>
  <c r="S17" i="29"/>
  <c r="T17" i="29"/>
  <c r="U17" i="29"/>
  <c r="V17" i="29"/>
  <c r="W17" i="29"/>
  <c r="X17" i="29"/>
  <c r="Y17" i="29"/>
  <c r="P17" i="29"/>
  <c r="P16" i="29"/>
  <c r="Q16" i="29"/>
  <c r="R16" i="29"/>
  <c r="S16" i="29"/>
  <c r="T16" i="29"/>
  <c r="U16" i="29"/>
  <c r="V16" i="29"/>
  <c r="W16" i="29"/>
  <c r="X16" i="29"/>
  <c r="Y16" i="29"/>
  <c r="Q15" i="29"/>
  <c r="R15" i="29"/>
  <c r="S15" i="29"/>
  <c r="T15" i="29"/>
  <c r="U15" i="29"/>
  <c r="V15" i="29"/>
  <c r="W15" i="29"/>
  <c r="X15" i="29"/>
  <c r="Y15" i="29"/>
  <c r="P15" i="29"/>
  <c r="P14" i="29"/>
  <c r="Q14" i="29"/>
  <c r="R14" i="29"/>
  <c r="S14" i="29"/>
  <c r="T14" i="29"/>
  <c r="U14" i="29"/>
  <c r="V14" i="29"/>
  <c r="W14" i="29"/>
  <c r="X14" i="29"/>
  <c r="Y14" i="29"/>
  <c r="Q13" i="29"/>
  <c r="R13" i="29"/>
  <c r="S13" i="29"/>
  <c r="T13" i="29"/>
  <c r="U13" i="29"/>
  <c r="V13" i="29"/>
  <c r="W13" i="29"/>
  <c r="X13" i="29"/>
  <c r="Y13" i="29"/>
  <c r="P13" i="29"/>
  <c r="P12" i="29"/>
  <c r="Q12" i="29"/>
  <c r="R12" i="29"/>
  <c r="S12" i="29"/>
  <c r="T12" i="29"/>
  <c r="U12" i="29"/>
  <c r="V12" i="29"/>
  <c r="W12" i="29"/>
  <c r="X12" i="29"/>
  <c r="Y12" i="29"/>
  <c r="Q11" i="29"/>
  <c r="R11" i="29"/>
  <c r="S11" i="29"/>
  <c r="T11" i="29"/>
  <c r="U11" i="29"/>
  <c r="V11" i="29"/>
  <c r="W11" i="29"/>
  <c r="X11" i="29"/>
  <c r="Y11" i="29"/>
  <c r="P11" i="29"/>
  <c r="P10" i="29"/>
  <c r="Q10" i="29"/>
  <c r="R10" i="29"/>
  <c r="S10" i="29"/>
  <c r="T10" i="29"/>
  <c r="U10" i="29"/>
  <c r="V10" i="29"/>
  <c r="W10" i="29"/>
  <c r="X10" i="29"/>
  <c r="Y10" i="29"/>
  <c r="Q9" i="29"/>
  <c r="R9" i="29"/>
  <c r="S9" i="29"/>
  <c r="T9" i="29"/>
  <c r="U9" i="29"/>
  <c r="V9" i="29"/>
  <c r="W9" i="29"/>
  <c r="X9" i="29"/>
  <c r="Y9" i="29"/>
  <c r="P9" i="29"/>
  <c r="P8" i="29"/>
  <c r="Q8" i="29"/>
  <c r="R8" i="29"/>
  <c r="S8" i="29"/>
  <c r="T8" i="29"/>
  <c r="U8" i="29"/>
  <c r="V8" i="29"/>
  <c r="W8" i="29"/>
  <c r="X8" i="29"/>
  <c r="Y8" i="29"/>
  <c r="Q7" i="29"/>
  <c r="R7" i="29"/>
  <c r="S7" i="29"/>
  <c r="T7" i="29"/>
  <c r="U7" i="29"/>
  <c r="V7" i="29"/>
  <c r="W7" i="29"/>
  <c r="X7" i="29"/>
  <c r="Y7" i="29"/>
  <c r="P7" i="29"/>
  <c r="P6" i="29"/>
  <c r="Q6" i="29"/>
  <c r="R6" i="29"/>
  <c r="S6" i="29"/>
  <c r="T6" i="29"/>
  <c r="U6" i="29"/>
  <c r="V6" i="29"/>
  <c r="W6" i="29"/>
  <c r="X6" i="29"/>
  <c r="Y6" i="29"/>
  <c r="Q5" i="29"/>
  <c r="R5" i="29"/>
  <c r="S5" i="29"/>
  <c r="T5" i="29"/>
  <c r="U5" i="29"/>
  <c r="V5" i="29"/>
  <c r="W5" i="29"/>
  <c r="X5" i="29"/>
  <c r="Y5" i="29"/>
  <c r="P5" i="29"/>
  <c r="P4" i="29"/>
  <c r="Q4" i="29"/>
  <c r="R4" i="29"/>
  <c r="S4" i="29"/>
  <c r="T4" i="29"/>
  <c r="U4" i="29"/>
  <c r="V4" i="29"/>
  <c r="W4" i="29"/>
  <c r="X4" i="29"/>
  <c r="Y4" i="29"/>
  <c r="Q3" i="29"/>
  <c r="R3" i="29"/>
  <c r="S3" i="29"/>
  <c r="T3" i="29"/>
  <c r="U3" i="29"/>
  <c r="V3" i="29"/>
  <c r="W3" i="29"/>
  <c r="X3" i="29"/>
  <c r="Y3" i="29"/>
  <c r="P3" i="29"/>
  <c r="Q40" i="28"/>
  <c r="R40" i="28"/>
  <c r="S40" i="28"/>
  <c r="T40" i="28"/>
  <c r="Q39" i="28"/>
  <c r="R39" i="28"/>
  <c r="S39" i="28"/>
  <c r="T39" i="28"/>
  <c r="Q38" i="28"/>
  <c r="R38" i="28"/>
  <c r="S38" i="28"/>
  <c r="T38" i="28"/>
  <c r="Q37" i="28"/>
  <c r="R37" i="28"/>
  <c r="S37" i="28"/>
  <c r="T37" i="28"/>
  <c r="P36" i="28"/>
  <c r="Q36" i="28"/>
  <c r="R36" i="28"/>
  <c r="S36" i="28"/>
  <c r="T36" i="28"/>
  <c r="Q35" i="28"/>
  <c r="R35" i="28"/>
  <c r="S35" i="28"/>
  <c r="T35" i="28"/>
  <c r="P22" i="28"/>
  <c r="Q22" i="28"/>
  <c r="R22" i="28"/>
  <c r="S22" i="28"/>
  <c r="T22" i="28"/>
  <c r="U22" i="28"/>
  <c r="V22" i="28"/>
  <c r="W22" i="28"/>
  <c r="X22" i="28"/>
  <c r="Y22" i="28"/>
  <c r="Q21" i="28"/>
  <c r="R21" i="28"/>
  <c r="S21" i="28"/>
  <c r="T21" i="28"/>
  <c r="U21" i="28"/>
  <c r="U25" i="28" s="1"/>
  <c r="V21" i="28"/>
  <c r="W21" i="28"/>
  <c r="X21" i="28"/>
  <c r="Y21" i="28"/>
  <c r="P21" i="28"/>
  <c r="P20" i="28"/>
  <c r="Q20" i="28"/>
  <c r="R20" i="28"/>
  <c r="S20" i="28"/>
  <c r="T20" i="28"/>
  <c r="U20" i="28"/>
  <c r="V20" i="28"/>
  <c r="W20" i="28"/>
  <c r="X20" i="28"/>
  <c r="Y20" i="28"/>
  <c r="Q19" i="28"/>
  <c r="R19" i="28"/>
  <c r="S19" i="28"/>
  <c r="T19" i="28"/>
  <c r="U19" i="28"/>
  <c r="V19" i="28"/>
  <c r="W19" i="28"/>
  <c r="X19" i="28"/>
  <c r="Y19" i="28"/>
  <c r="P19" i="28"/>
  <c r="P18" i="28"/>
  <c r="Q18" i="28"/>
  <c r="R18" i="28"/>
  <c r="S18" i="28"/>
  <c r="T18" i="28"/>
  <c r="U18" i="28"/>
  <c r="V18" i="28"/>
  <c r="W18" i="28"/>
  <c r="X18" i="28"/>
  <c r="Y18" i="28"/>
  <c r="Q17" i="28"/>
  <c r="R17" i="28"/>
  <c r="S17" i="28"/>
  <c r="T17" i="28"/>
  <c r="U17" i="28"/>
  <c r="V17" i="28"/>
  <c r="W17" i="28"/>
  <c r="X17" i="28"/>
  <c r="Y17" i="28"/>
  <c r="P17" i="28"/>
  <c r="P16" i="28"/>
  <c r="Q16" i="28"/>
  <c r="R16" i="28"/>
  <c r="S16" i="28"/>
  <c r="T16" i="28"/>
  <c r="U16" i="28"/>
  <c r="V16" i="28"/>
  <c r="W16" i="28"/>
  <c r="X16" i="28"/>
  <c r="Y16" i="28"/>
  <c r="Q15" i="28"/>
  <c r="R15" i="28"/>
  <c r="S15" i="28"/>
  <c r="T15" i="28"/>
  <c r="U15" i="28"/>
  <c r="V15" i="28"/>
  <c r="W15" i="28"/>
  <c r="X15" i="28"/>
  <c r="Y15" i="28"/>
  <c r="P15" i="28"/>
  <c r="P14" i="28"/>
  <c r="Q14" i="28"/>
  <c r="R14" i="28"/>
  <c r="S14" i="28"/>
  <c r="T14" i="28"/>
  <c r="U14" i="28"/>
  <c r="V14" i="28"/>
  <c r="W14" i="28"/>
  <c r="X14" i="28"/>
  <c r="Y14" i="28"/>
  <c r="Q13" i="28"/>
  <c r="R13" i="28"/>
  <c r="S13" i="28"/>
  <c r="T13" i="28"/>
  <c r="U13" i="28"/>
  <c r="V13" i="28"/>
  <c r="W13" i="28"/>
  <c r="X13" i="28"/>
  <c r="Y13" i="28"/>
  <c r="P13" i="28"/>
  <c r="P12" i="28"/>
  <c r="Q12" i="28"/>
  <c r="R12" i="28"/>
  <c r="S12" i="28"/>
  <c r="T12" i="28"/>
  <c r="U12" i="28"/>
  <c r="V12" i="28"/>
  <c r="W12" i="28"/>
  <c r="X12" i="28"/>
  <c r="Y12" i="28"/>
  <c r="Q11" i="28"/>
  <c r="R11" i="28"/>
  <c r="S11" i="28"/>
  <c r="T11" i="28"/>
  <c r="U11" i="28"/>
  <c r="V11" i="28"/>
  <c r="W11" i="28"/>
  <c r="X11" i="28"/>
  <c r="Y11" i="28"/>
  <c r="P11" i="28"/>
  <c r="P10" i="28"/>
  <c r="Q10" i="28"/>
  <c r="R10" i="28"/>
  <c r="S10" i="28"/>
  <c r="T10" i="28"/>
  <c r="U10" i="28"/>
  <c r="V10" i="28"/>
  <c r="W10" i="28"/>
  <c r="X10" i="28"/>
  <c r="Y10" i="28"/>
  <c r="Q9" i="28"/>
  <c r="R9" i="28"/>
  <c r="S9" i="28"/>
  <c r="T9" i="28"/>
  <c r="U9" i="28"/>
  <c r="V9" i="28"/>
  <c r="W9" i="28"/>
  <c r="X9" i="28"/>
  <c r="Y9" i="28"/>
  <c r="P9" i="28"/>
  <c r="P8" i="28"/>
  <c r="Q8" i="28"/>
  <c r="R8" i="28"/>
  <c r="S8" i="28"/>
  <c r="T8" i="28"/>
  <c r="U8" i="28"/>
  <c r="V8" i="28"/>
  <c r="W8" i="28"/>
  <c r="X8" i="28"/>
  <c r="Y8" i="28"/>
  <c r="Q7" i="28"/>
  <c r="R7" i="28"/>
  <c r="S7" i="28"/>
  <c r="T7" i="28"/>
  <c r="U7" i="28"/>
  <c r="V7" i="28"/>
  <c r="W7" i="28"/>
  <c r="X7" i="28"/>
  <c r="Y7" i="28"/>
  <c r="P7" i="28"/>
  <c r="P6" i="28"/>
  <c r="Q6" i="28"/>
  <c r="R6" i="28"/>
  <c r="S6" i="28"/>
  <c r="T6" i="28"/>
  <c r="U6" i="28"/>
  <c r="V6" i="28"/>
  <c r="W6" i="28"/>
  <c r="X6" i="28"/>
  <c r="Y6" i="28"/>
  <c r="Q5" i="28"/>
  <c r="R5" i="28"/>
  <c r="S5" i="28"/>
  <c r="T5" i="28"/>
  <c r="U5" i="28"/>
  <c r="V5" i="28"/>
  <c r="W5" i="28"/>
  <c r="X5" i="28"/>
  <c r="Y5" i="28"/>
  <c r="P5" i="28"/>
  <c r="P4" i="28"/>
  <c r="Q4" i="28"/>
  <c r="R4" i="28"/>
  <c r="S4" i="28"/>
  <c r="T4" i="28"/>
  <c r="U4" i="28"/>
  <c r="V4" i="28"/>
  <c r="W4" i="28"/>
  <c r="X4" i="28"/>
  <c r="Y4" i="28"/>
  <c r="Q3" i="28"/>
  <c r="R3" i="28"/>
  <c r="S3" i="28"/>
  <c r="T3" i="28"/>
  <c r="U3" i="28"/>
  <c r="V3" i="28"/>
  <c r="W3" i="28"/>
  <c r="X3" i="28"/>
  <c r="Y3" i="28"/>
  <c r="P3" i="28"/>
  <c r="P41" i="27"/>
  <c r="Q41" i="27"/>
  <c r="R41" i="27"/>
  <c r="S41" i="27"/>
  <c r="T41" i="27"/>
  <c r="P40" i="27"/>
  <c r="Q40" i="27"/>
  <c r="R40" i="27"/>
  <c r="S40" i="27"/>
  <c r="T40" i="27"/>
  <c r="T36" i="27"/>
  <c r="T37" i="27"/>
  <c r="P39" i="27"/>
  <c r="Q39" i="27"/>
  <c r="R39" i="27"/>
  <c r="S39" i="27"/>
  <c r="T39" i="27"/>
  <c r="T38" i="27"/>
  <c r="P38" i="27"/>
  <c r="Q38" i="27"/>
  <c r="R38" i="27"/>
  <c r="S38" i="27"/>
  <c r="P37" i="27"/>
  <c r="Q37" i="27"/>
  <c r="R37" i="27"/>
  <c r="S37" i="27"/>
  <c r="P36" i="27"/>
  <c r="Q36" i="27"/>
  <c r="R36" i="27"/>
  <c r="S36" i="27"/>
  <c r="Q26" i="27"/>
  <c r="R26" i="27"/>
  <c r="S26" i="27"/>
  <c r="T26" i="27"/>
  <c r="U26" i="27"/>
  <c r="V26" i="27"/>
  <c r="W26" i="27"/>
  <c r="X26" i="27"/>
  <c r="Y26" i="27"/>
  <c r="P22" i="27"/>
  <c r="Q22" i="27"/>
  <c r="R22" i="27"/>
  <c r="S22" i="27"/>
  <c r="T22" i="27"/>
  <c r="U22" i="27"/>
  <c r="V22" i="27"/>
  <c r="W22" i="27"/>
  <c r="X22" i="27"/>
  <c r="Y22" i="27"/>
  <c r="Q21" i="27"/>
  <c r="R21" i="27"/>
  <c r="S21" i="27"/>
  <c r="T21" i="27"/>
  <c r="U21" i="27"/>
  <c r="V21" i="27"/>
  <c r="W21" i="27"/>
  <c r="X21" i="27"/>
  <c r="Y21" i="27"/>
  <c r="P21" i="27"/>
  <c r="P20" i="27"/>
  <c r="Q20" i="27"/>
  <c r="R20" i="27"/>
  <c r="S20" i="27"/>
  <c r="T20" i="27"/>
  <c r="U20" i="27"/>
  <c r="V20" i="27"/>
  <c r="W20" i="27"/>
  <c r="X20" i="27"/>
  <c r="Y20" i="27"/>
  <c r="Q19" i="27"/>
  <c r="R19" i="27"/>
  <c r="S19" i="27"/>
  <c r="T19" i="27"/>
  <c r="U19" i="27"/>
  <c r="V19" i="27"/>
  <c r="W19" i="27"/>
  <c r="X19" i="27"/>
  <c r="Y19" i="27"/>
  <c r="P19" i="27"/>
  <c r="P18" i="27"/>
  <c r="Q18" i="27"/>
  <c r="R18" i="27"/>
  <c r="S18" i="27"/>
  <c r="T18" i="27"/>
  <c r="U18" i="27"/>
  <c r="V18" i="27"/>
  <c r="W18" i="27"/>
  <c r="X18" i="27"/>
  <c r="Y18" i="27"/>
  <c r="Q17" i="27"/>
  <c r="R17" i="27"/>
  <c r="S17" i="27"/>
  <c r="T17" i="27"/>
  <c r="U17" i="27"/>
  <c r="V17" i="27"/>
  <c r="W17" i="27"/>
  <c r="X17" i="27"/>
  <c r="Y17" i="27"/>
  <c r="P17" i="27"/>
  <c r="P16" i="27"/>
  <c r="Q16" i="27"/>
  <c r="R16" i="27"/>
  <c r="S16" i="27"/>
  <c r="T16" i="27"/>
  <c r="U16" i="27"/>
  <c r="V16" i="27"/>
  <c r="W16" i="27"/>
  <c r="X16" i="27"/>
  <c r="Y16" i="27"/>
  <c r="Q15" i="27"/>
  <c r="R15" i="27"/>
  <c r="S15" i="27"/>
  <c r="T15" i="27"/>
  <c r="U15" i="27"/>
  <c r="V15" i="27"/>
  <c r="W15" i="27"/>
  <c r="X15" i="27"/>
  <c r="Y15" i="27"/>
  <c r="P15" i="27"/>
  <c r="P14" i="27"/>
  <c r="Q14" i="27"/>
  <c r="R14" i="27"/>
  <c r="S14" i="27"/>
  <c r="T14" i="27"/>
  <c r="U14" i="27"/>
  <c r="V14" i="27"/>
  <c r="W14" i="27"/>
  <c r="X14" i="27"/>
  <c r="Y14" i="27"/>
  <c r="Q13" i="27"/>
  <c r="R13" i="27"/>
  <c r="S13" i="27"/>
  <c r="T13" i="27"/>
  <c r="U13" i="27"/>
  <c r="V13" i="27"/>
  <c r="W13" i="27"/>
  <c r="X13" i="27"/>
  <c r="Y13" i="27"/>
  <c r="P13" i="27"/>
  <c r="P12" i="27"/>
  <c r="Q12" i="27"/>
  <c r="R12" i="27"/>
  <c r="S12" i="27"/>
  <c r="T12" i="27"/>
  <c r="U12" i="27"/>
  <c r="V12" i="27"/>
  <c r="W12" i="27"/>
  <c r="X12" i="27"/>
  <c r="Y12" i="27"/>
  <c r="Q11" i="27"/>
  <c r="R11" i="27"/>
  <c r="S11" i="27"/>
  <c r="T11" i="27"/>
  <c r="U11" i="27"/>
  <c r="V11" i="27"/>
  <c r="W11" i="27"/>
  <c r="X11" i="27"/>
  <c r="Y11" i="27"/>
  <c r="P11" i="27"/>
  <c r="P10" i="27"/>
  <c r="Q10" i="27"/>
  <c r="R10" i="27"/>
  <c r="S10" i="27"/>
  <c r="T10" i="27"/>
  <c r="U10" i="27"/>
  <c r="V10" i="27"/>
  <c r="W10" i="27"/>
  <c r="X10" i="27"/>
  <c r="Y10" i="27"/>
  <c r="Q9" i="27"/>
  <c r="R9" i="27"/>
  <c r="S9" i="27"/>
  <c r="T9" i="27"/>
  <c r="U9" i="27"/>
  <c r="V9" i="27"/>
  <c r="W9" i="27"/>
  <c r="X9" i="27"/>
  <c r="Y9" i="27"/>
  <c r="P9" i="27"/>
  <c r="P8" i="27"/>
  <c r="Q8" i="27"/>
  <c r="R8" i="27"/>
  <c r="S8" i="27"/>
  <c r="T8" i="27"/>
  <c r="U8" i="27"/>
  <c r="V8" i="27"/>
  <c r="W8" i="27"/>
  <c r="X8" i="27"/>
  <c r="Y8" i="27"/>
  <c r="Q7" i="27"/>
  <c r="R7" i="27"/>
  <c r="S7" i="27"/>
  <c r="T7" i="27"/>
  <c r="U7" i="27"/>
  <c r="V7" i="27"/>
  <c r="W7" i="27"/>
  <c r="X7" i="27"/>
  <c r="Y7" i="27"/>
  <c r="P7" i="27"/>
  <c r="P6" i="27"/>
  <c r="Q6" i="27"/>
  <c r="R6" i="27"/>
  <c r="S6" i="27"/>
  <c r="T6" i="27"/>
  <c r="U6" i="27"/>
  <c r="V6" i="27"/>
  <c r="W6" i="27"/>
  <c r="X6" i="27"/>
  <c r="Y6" i="27"/>
  <c r="Q5" i="27"/>
  <c r="R5" i="27"/>
  <c r="S5" i="27"/>
  <c r="T5" i="27"/>
  <c r="U5" i="27"/>
  <c r="V5" i="27"/>
  <c r="W5" i="27"/>
  <c r="X5" i="27"/>
  <c r="Y5" i="27"/>
  <c r="P5" i="27"/>
  <c r="P4" i="27"/>
  <c r="Q4" i="27"/>
  <c r="R4" i="27"/>
  <c r="S4" i="27"/>
  <c r="T4" i="27"/>
  <c r="U4" i="27"/>
  <c r="V4" i="27"/>
  <c r="W4" i="27"/>
  <c r="X4" i="27"/>
  <c r="Y4" i="27"/>
  <c r="Q3" i="27"/>
  <c r="R3" i="27"/>
  <c r="S3" i="27"/>
  <c r="T3" i="27"/>
  <c r="U3" i="27"/>
  <c r="V3" i="27"/>
  <c r="W3" i="27"/>
  <c r="X3" i="27"/>
  <c r="Y3" i="27"/>
  <c r="S98" i="26"/>
  <c r="T98" i="26"/>
  <c r="U98" i="26"/>
  <c r="V98" i="26"/>
  <c r="W98" i="26"/>
  <c r="X98" i="26"/>
  <c r="Y98" i="26"/>
  <c r="Z98" i="26"/>
  <c r="AA98" i="26"/>
  <c r="O19" i="23"/>
  <c r="P19" i="23"/>
  <c r="Q19" i="23"/>
  <c r="R19" i="23"/>
  <c r="S19" i="23"/>
  <c r="O18" i="23"/>
  <c r="P18" i="23"/>
  <c r="Q18" i="23"/>
  <c r="R18" i="23"/>
  <c r="S18" i="23"/>
  <c r="O17" i="23"/>
  <c r="P17" i="23"/>
  <c r="Q17" i="23"/>
  <c r="R17" i="23"/>
  <c r="S17" i="23"/>
  <c r="Q13" i="23"/>
  <c r="R13" i="23"/>
  <c r="S13" i="23"/>
  <c r="T13" i="23"/>
  <c r="U13" i="23"/>
  <c r="V13" i="23"/>
  <c r="W13" i="23"/>
  <c r="X13" i="23"/>
  <c r="Y13" i="23"/>
  <c r="P10" i="23"/>
  <c r="Q10" i="23"/>
  <c r="R10" i="23"/>
  <c r="S10" i="23"/>
  <c r="T10" i="23"/>
  <c r="U10" i="23"/>
  <c r="V10" i="23"/>
  <c r="W10" i="23"/>
  <c r="X10" i="23"/>
  <c r="Y10" i="23"/>
  <c r="Q9" i="23"/>
  <c r="R9" i="23"/>
  <c r="S9" i="23"/>
  <c r="T9" i="23"/>
  <c r="U9" i="23"/>
  <c r="V9" i="23"/>
  <c r="W9" i="23"/>
  <c r="X9" i="23"/>
  <c r="Y9" i="23"/>
  <c r="P9" i="23"/>
  <c r="P8" i="23"/>
  <c r="Q8" i="23"/>
  <c r="R8" i="23"/>
  <c r="S8" i="23"/>
  <c r="T8" i="23"/>
  <c r="U8" i="23"/>
  <c r="V8" i="23"/>
  <c r="W8" i="23"/>
  <c r="X8" i="23"/>
  <c r="Y8" i="23"/>
  <c r="Q7" i="23"/>
  <c r="R7" i="23"/>
  <c r="S7" i="23"/>
  <c r="T7" i="23"/>
  <c r="U7" i="23"/>
  <c r="V7" i="23"/>
  <c r="W7" i="23"/>
  <c r="X7" i="23"/>
  <c r="Y7" i="23"/>
  <c r="P7" i="23"/>
  <c r="P6" i="23"/>
  <c r="Q6" i="23"/>
  <c r="R6" i="23"/>
  <c r="S6" i="23"/>
  <c r="T6" i="23"/>
  <c r="U6" i="23"/>
  <c r="V6" i="23"/>
  <c r="W6" i="23"/>
  <c r="X6" i="23"/>
  <c r="Y6" i="23"/>
  <c r="Q5" i="23"/>
  <c r="R5" i="23"/>
  <c r="S5" i="23"/>
  <c r="T5" i="23"/>
  <c r="U5" i="23"/>
  <c r="V5" i="23"/>
  <c r="W5" i="23"/>
  <c r="X5" i="23"/>
  <c r="Y5" i="23"/>
  <c r="P5" i="23"/>
  <c r="P4" i="23"/>
  <c r="Q4" i="23"/>
  <c r="R4" i="23"/>
  <c r="S4" i="23"/>
  <c r="T4" i="23"/>
  <c r="U4" i="23"/>
  <c r="V4" i="23"/>
  <c r="W4" i="23"/>
  <c r="X4" i="23"/>
  <c r="Y4" i="23"/>
  <c r="Q3" i="23"/>
  <c r="R3" i="23"/>
  <c r="S3" i="23"/>
  <c r="T3" i="23"/>
  <c r="U3" i="23"/>
  <c r="V3" i="23"/>
  <c r="W3" i="23"/>
  <c r="X3" i="23"/>
  <c r="Y3" i="23"/>
  <c r="P3" i="23"/>
  <c r="P10" i="22"/>
  <c r="Q10" i="22"/>
  <c r="R10" i="22"/>
  <c r="S10" i="22"/>
  <c r="T10" i="22"/>
  <c r="U10" i="22"/>
  <c r="V10" i="22"/>
  <c r="W10" i="22"/>
  <c r="X10" i="22"/>
  <c r="Y10" i="22"/>
  <c r="P11" i="22"/>
  <c r="Q11" i="22"/>
  <c r="R11" i="22"/>
  <c r="S11" i="22"/>
  <c r="T11" i="22"/>
  <c r="U11" i="22"/>
  <c r="V11" i="22"/>
  <c r="W11" i="22"/>
  <c r="X11" i="22"/>
  <c r="Y11" i="22"/>
  <c r="Q9" i="22"/>
  <c r="R9" i="22"/>
  <c r="S9" i="22"/>
  <c r="T9" i="22"/>
  <c r="U9" i="22"/>
  <c r="V9" i="22"/>
  <c r="W9" i="22"/>
  <c r="X9" i="22"/>
  <c r="Y9" i="22"/>
  <c r="P9" i="22"/>
  <c r="Q4" i="22"/>
  <c r="R4" i="22"/>
  <c r="S4" i="22"/>
  <c r="T4" i="22"/>
  <c r="U4" i="22"/>
  <c r="V4" i="22"/>
  <c r="W4" i="22"/>
  <c r="X4" i="22"/>
  <c r="Y4" i="22"/>
  <c r="P5" i="22"/>
  <c r="P14" i="22" s="1"/>
  <c r="Q5" i="22"/>
  <c r="R5" i="22"/>
  <c r="S5" i="22"/>
  <c r="T5" i="22"/>
  <c r="U5" i="22"/>
  <c r="V5" i="22"/>
  <c r="W5" i="22"/>
  <c r="X5" i="22"/>
  <c r="Y5" i="22"/>
  <c r="P6" i="22"/>
  <c r="Q6" i="22"/>
  <c r="R6" i="22"/>
  <c r="S6" i="22"/>
  <c r="T6" i="22"/>
  <c r="U6" i="22"/>
  <c r="V6" i="22"/>
  <c r="W6" i="22"/>
  <c r="X6" i="22"/>
  <c r="Y6" i="22"/>
  <c r="P7" i="22"/>
  <c r="Q7" i="22"/>
  <c r="R7" i="22"/>
  <c r="S7" i="22"/>
  <c r="T7" i="22"/>
  <c r="U7" i="22"/>
  <c r="V7" i="22"/>
  <c r="W7" i="22"/>
  <c r="X7" i="22"/>
  <c r="Y7" i="22"/>
  <c r="P8" i="22"/>
  <c r="Q8" i="22"/>
  <c r="R8" i="22"/>
  <c r="S8" i="22"/>
  <c r="T8" i="22"/>
  <c r="U8" i="22"/>
  <c r="V8" i="22"/>
  <c r="W8" i="22"/>
  <c r="X8" i="22"/>
  <c r="Y8" i="22"/>
  <c r="Q3" i="22"/>
  <c r="R3" i="22"/>
  <c r="S3" i="22"/>
  <c r="T3" i="22"/>
  <c r="U3" i="22"/>
  <c r="V3" i="22"/>
  <c r="W3" i="22"/>
  <c r="X3" i="22"/>
  <c r="Y3" i="22"/>
  <c r="N5" i="21"/>
  <c r="O5" i="21"/>
  <c r="P5" i="21"/>
  <c r="Q5" i="21"/>
  <c r="R5" i="21"/>
  <c r="S5" i="21"/>
  <c r="T5" i="21"/>
  <c r="U5" i="21"/>
  <c r="V5" i="21"/>
  <c r="N6" i="21"/>
  <c r="O6" i="21"/>
  <c r="P6" i="21"/>
  <c r="Q6" i="21"/>
  <c r="R6" i="21"/>
  <c r="S6" i="21"/>
  <c r="T6" i="21"/>
  <c r="U6" i="21"/>
  <c r="V6" i="21"/>
  <c r="N7" i="21"/>
  <c r="O7" i="21"/>
  <c r="P7" i="21"/>
  <c r="Q7" i="21"/>
  <c r="R7" i="21"/>
  <c r="S7" i="21"/>
  <c r="T7" i="21"/>
  <c r="U7" i="21"/>
  <c r="V7" i="21"/>
  <c r="N8" i="21"/>
  <c r="O8" i="21"/>
  <c r="P8" i="21"/>
  <c r="Q8" i="21"/>
  <c r="R8" i="21"/>
  <c r="S8" i="21"/>
  <c r="T8" i="21"/>
  <c r="U8" i="21"/>
  <c r="V8" i="21"/>
  <c r="N9" i="21"/>
  <c r="O9" i="21"/>
  <c r="P9" i="21"/>
  <c r="Q9" i="21"/>
  <c r="R9" i="21"/>
  <c r="S9" i="21"/>
  <c r="T9" i="21"/>
  <c r="U9" i="21"/>
  <c r="V9" i="21"/>
  <c r="O4" i="21"/>
  <c r="P4" i="21"/>
  <c r="Q4" i="21"/>
  <c r="R4" i="21"/>
  <c r="S4" i="21"/>
  <c r="T4" i="21"/>
  <c r="U4" i="21"/>
  <c r="V4" i="21"/>
  <c r="N4" i="21"/>
  <c r="O3" i="21"/>
  <c r="P3" i="21"/>
  <c r="Q3" i="21"/>
  <c r="R3" i="21"/>
  <c r="S3" i="21"/>
  <c r="T3" i="21"/>
  <c r="U3" i="21"/>
  <c r="V3" i="21"/>
  <c r="Q25" i="29" l="1"/>
  <c r="T25" i="28"/>
  <c r="W25" i="28"/>
  <c r="V25" i="28"/>
  <c r="Q25" i="28"/>
  <c r="S25" i="29"/>
  <c r="U12" i="21"/>
  <c r="B20" i="21" s="1"/>
  <c r="B23" i="7" s="1"/>
  <c r="S25" i="28"/>
  <c r="P25" i="28"/>
  <c r="Y14" i="22"/>
  <c r="U14" i="22"/>
  <c r="X25" i="29"/>
  <c r="U25" i="29"/>
  <c r="T25" i="29"/>
  <c r="R25" i="28"/>
  <c r="T14" i="22"/>
  <c r="V25" i="29"/>
  <c r="X14" i="22"/>
  <c r="N12" i="21"/>
  <c r="B24" i="21" s="1"/>
  <c r="R14" i="22"/>
  <c r="W14" i="22"/>
  <c r="Y25" i="28"/>
  <c r="S14" i="22"/>
  <c r="V12" i="21"/>
  <c r="Q14" i="22"/>
  <c r="X25" i="28"/>
  <c r="T12" i="21"/>
  <c r="B26" i="21" s="1"/>
  <c r="B30" i="7" s="1"/>
  <c r="R25" i="29"/>
  <c r="Y25" i="29"/>
  <c r="P31" i="29" s="1"/>
  <c r="R12" i="21"/>
  <c r="B16" i="21" s="1"/>
  <c r="B19" i="7" s="1"/>
  <c r="Q12" i="21"/>
  <c r="B19" i="21" s="1"/>
  <c r="B22" i="7" s="1"/>
  <c r="P12" i="21"/>
  <c r="B18" i="21" s="1"/>
  <c r="B21" i="7" s="1"/>
  <c r="S12" i="21"/>
  <c r="B25" i="21" s="1"/>
  <c r="B29" i="7" s="1"/>
  <c r="O12" i="21"/>
  <c r="B17" i="21" s="1"/>
  <c r="B20" i="7" s="1"/>
  <c r="V14" i="22"/>
  <c r="O4" i="18"/>
  <c r="P4" i="18"/>
  <c r="Q4" i="18"/>
  <c r="R4" i="18"/>
  <c r="S4" i="18"/>
  <c r="T4" i="18"/>
  <c r="U4" i="18"/>
  <c r="V4" i="18"/>
  <c r="W4" i="18"/>
  <c r="X4" i="18"/>
  <c r="O19" i="18" s="1"/>
  <c r="O5" i="18"/>
  <c r="P5" i="18"/>
  <c r="Q5" i="18"/>
  <c r="R5" i="18"/>
  <c r="S5" i="18"/>
  <c r="T5" i="18"/>
  <c r="U5" i="18"/>
  <c r="V5" i="18"/>
  <c r="W5" i="18"/>
  <c r="X5" i="18"/>
  <c r="O20" i="18" s="1"/>
  <c r="O6" i="18"/>
  <c r="P6" i="18"/>
  <c r="Q6" i="18"/>
  <c r="R6" i="18"/>
  <c r="S6" i="18"/>
  <c r="T6" i="18"/>
  <c r="U6" i="18"/>
  <c r="V6" i="18"/>
  <c r="W6" i="18"/>
  <c r="X6" i="18"/>
  <c r="O21" i="18" s="1"/>
  <c r="O7" i="18"/>
  <c r="P7" i="18"/>
  <c r="Q7" i="18"/>
  <c r="R7" i="18"/>
  <c r="S7" i="18"/>
  <c r="T7" i="18"/>
  <c r="U7" i="18"/>
  <c r="V7" i="18"/>
  <c r="W7" i="18"/>
  <c r="X7" i="18"/>
  <c r="O22" i="18" s="1"/>
  <c r="O8" i="18"/>
  <c r="P8" i="18"/>
  <c r="Q8" i="18"/>
  <c r="R8" i="18"/>
  <c r="S8" i="18"/>
  <c r="T8" i="18"/>
  <c r="U8" i="18"/>
  <c r="V8" i="18"/>
  <c r="W8" i="18"/>
  <c r="X8" i="18"/>
  <c r="O23" i="18" s="1"/>
  <c r="O9" i="18"/>
  <c r="P9" i="18"/>
  <c r="Q9" i="18"/>
  <c r="R9" i="18"/>
  <c r="S9" i="18"/>
  <c r="T9" i="18"/>
  <c r="U9" i="18"/>
  <c r="V9" i="18"/>
  <c r="W9" i="18"/>
  <c r="X9" i="18"/>
  <c r="O24" i="18" s="1"/>
  <c r="O10" i="18"/>
  <c r="P10" i="18"/>
  <c r="Q10" i="18"/>
  <c r="R10" i="18"/>
  <c r="S10" i="18"/>
  <c r="T10" i="18"/>
  <c r="U10" i="18"/>
  <c r="V10" i="18"/>
  <c r="W10" i="18"/>
  <c r="X10" i="18"/>
  <c r="O25" i="18" s="1"/>
  <c r="O11" i="18"/>
  <c r="P11" i="18"/>
  <c r="Q11" i="18"/>
  <c r="R11" i="18"/>
  <c r="S11" i="18"/>
  <c r="T11" i="18"/>
  <c r="U11" i="18"/>
  <c r="V11" i="18"/>
  <c r="W11" i="18"/>
  <c r="X11" i="18"/>
  <c r="O26" i="18" s="1"/>
  <c r="P3" i="18"/>
  <c r="Q3" i="18"/>
  <c r="R3" i="18"/>
  <c r="S3" i="18"/>
  <c r="T3" i="18"/>
  <c r="U3" i="18"/>
  <c r="V3" i="18"/>
  <c r="W3" i="18"/>
  <c r="X3" i="18"/>
  <c r="B28" i="7" l="1"/>
  <c r="B27" i="21"/>
  <c r="B31" i="7" s="1"/>
  <c r="O14" i="18"/>
  <c r="B21" i="21"/>
  <c r="B24" i="7" s="1"/>
  <c r="Q14" i="18"/>
  <c r="P14" i="18"/>
  <c r="V14" i="18"/>
  <c r="U14" i="18"/>
  <c r="T14" i="18"/>
  <c r="S14" i="18"/>
  <c r="R14" i="18"/>
  <c r="W14" i="18"/>
  <c r="X14" i="18"/>
  <c r="O31" i="29"/>
  <c r="O30" i="29"/>
  <c r="Q30" i="29" s="1"/>
  <c r="O29" i="29"/>
  <c r="Q29" i="29" s="1"/>
  <c r="P30" i="28"/>
  <c r="P29" i="28"/>
  <c r="P32" i="27"/>
  <c r="O32" i="27" s="1"/>
  <c r="O31" i="27"/>
  <c r="Q31" i="27" s="1"/>
  <c r="O30" i="27"/>
  <c r="Q30" i="27" s="1"/>
  <c r="O29" i="28" l="1"/>
  <c r="Q29" i="28" s="1"/>
  <c r="O30" i="28"/>
  <c r="Q30" i="28" s="1"/>
  <c r="O31" i="28"/>
  <c r="Q37" i="17" l="1"/>
  <c r="U27" i="17"/>
  <c r="P37" i="17" l="1"/>
  <c r="R35" i="17"/>
  <c r="P36" i="17"/>
  <c r="R36" i="17" s="1"/>
  <c r="AD11" i="16"/>
  <c r="AD10" i="16"/>
  <c r="AD9" i="16"/>
  <c r="AD8" i="16"/>
  <c r="AD7" i="16"/>
  <c r="AD6" i="16"/>
  <c r="AD5" i="16"/>
  <c r="AD4" i="16"/>
</calcChain>
</file>

<file path=xl/sharedStrings.xml><?xml version="1.0" encoding="utf-8"?>
<sst xmlns="http://schemas.openxmlformats.org/spreadsheetml/2006/main" count="5079" uniqueCount="609">
  <si>
    <t>SZVGSTU_</t>
  </si>
  <si>
    <t>STVMAJR_DESC</t>
  </si>
  <si>
    <t>SZVGSTU_MAJR_COD</t>
  </si>
  <si>
    <t>FR</t>
  </si>
  <si>
    <t>SO</t>
  </si>
  <si>
    <t>JR</t>
  </si>
  <si>
    <t>SR</t>
  </si>
  <si>
    <t>PO</t>
  </si>
  <si>
    <t>SP</t>
  </si>
  <si>
    <t>GR</t>
  </si>
  <si>
    <t>MS</t>
  </si>
  <si>
    <t>PD</t>
  </si>
  <si>
    <t>TOT</t>
  </si>
  <si>
    <t>--------</t>
  </si>
  <si>
    <t>-----------------------------------</t>
  </si>
  <si>
    <t>----------------</t>
  </si>
  <si>
    <t>----------</t>
  </si>
  <si>
    <t>Non Degree Seeking (GR)</t>
  </si>
  <si>
    <t>NDG</t>
  </si>
  <si>
    <t>Non Degree Seeking (UG)</t>
  </si>
  <si>
    <t>NDS</t>
  </si>
  <si>
    <t>Post Degree Studies</t>
  </si>
  <si>
    <t>PDS</t>
  </si>
  <si>
    <t>********</t>
  </si>
  <si>
    <t>sum</t>
  </si>
  <si>
    <t>BU</t>
  </si>
  <si>
    <t>Accounting</t>
  </si>
  <si>
    <t>BACC</t>
  </si>
  <si>
    <t>Applied Natural Resource Econ.</t>
  </si>
  <si>
    <t>BNRE</t>
  </si>
  <si>
    <t>Business Administration</t>
  </si>
  <si>
    <t>BMBA</t>
  </si>
  <si>
    <t>Data Science</t>
  </si>
  <si>
    <t>IDS</t>
  </si>
  <si>
    <t>Economics</t>
  </si>
  <si>
    <t>BEC</t>
  </si>
  <si>
    <t>Engineering Management</t>
  </si>
  <si>
    <t>BEM</t>
  </si>
  <si>
    <t>BMEM</t>
  </si>
  <si>
    <t>Finance</t>
  </si>
  <si>
    <t>BFIN</t>
  </si>
  <si>
    <t>General Business</t>
  </si>
  <si>
    <t>BGN</t>
  </si>
  <si>
    <t>Management</t>
  </si>
  <si>
    <t>BMGT</t>
  </si>
  <si>
    <t>Management Information Systems</t>
  </si>
  <si>
    <t>BMIS</t>
  </si>
  <si>
    <t>Marketing</t>
  </si>
  <si>
    <t>BMKT</t>
  </si>
  <si>
    <t>CO</t>
  </si>
  <si>
    <t>Computational Science &amp; Engrg</t>
  </si>
  <si>
    <t>EPD5</t>
  </si>
  <si>
    <t>Computer Network &amp; System Admn</t>
  </si>
  <si>
    <t>TCSA</t>
  </si>
  <si>
    <t>Computer Science</t>
  </si>
  <si>
    <t>SCS</t>
  </si>
  <si>
    <t>Cybersecurity</t>
  </si>
  <si>
    <t>CCY</t>
  </si>
  <si>
    <t>SCSC</t>
  </si>
  <si>
    <t>Electrical Eng Tech</t>
  </si>
  <si>
    <t>TEET</t>
  </si>
  <si>
    <t>General Computing</t>
  </si>
  <si>
    <t>CGN</t>
  </si>
  <si>
    <t>Health Informatics</t>
  </si>
  <si>
    <t>CHI</t>
  </si>
  <si>
    <t>Mechatronics</t>
  </si>
  <si>
    <t>CMEC</t>
  </si>
  <si>
    <t>Software Engineering</t>
  </si>
  <si>
    <t>SSEN</t>
  </si>
  <si>
    <t>EN</t>
  </si>
  <si>
    <t>Applied Geophysics</t>
  </si>
  <si>
    <t>EAG</t>
  </si>
  <si>
    <t>Atmospheric Sciences</t>
  </si>
  <si>
    <t>IAS</t>
  </si>
  <si>
    <t>Biomedical Engineering</t>
  </si>
  <si>
    <t>EBE</t>
  </si>
  <si>
    <t>Chemical Engineering</t>
  </si>
  <si>
    <t>ECM</t>
  </si>
  <si>
    <t>Civil Engineering</t>
  </si>
  <si>
    <t>ECE</t>
  </si>
  <si>
    <t>Computer Engineering</t>
  </si>
  <si>
    <t>ECP</t>
  </si>
  <si>
    <t>Electric Power Engineering</t>
  </si>
  <si>
    <t>CEPE</t>
  </si>
  <si>
    <t>Electrical Engineering</t>
  </si>
  <si>
    <t>EEE</t>
  </si>
  <si>
    <t>Engineering</t>
  </si>
  <si>
    <t>EBS</t>
  </si>
  <si>
    <t>EGR</t>
  </si>
  <si>
    <t>Engineering - Environmental</t>
  </si>
  <si>
    <t>EPD2</t>
  </si>
  <si>
    <t>Environmental Engineering</t>
  </si>
  <si>
    <t>EEN</t>
  </si>
  <si>
    <t>Environmental Engrg Science</t>
  </si>
  <si>
    <t>EENS</t>
  </si>
  <si>
    <t>General Engineering</t>
  </si>
  <si>
    <t>EGN</t>
  </si>
  <si>
    <t>Geological Engineering</t>
  </si>
  <si>
    <t>EGE</t>
  </si>
  <si>
    <t>Geology</t>
  </si>
  <si>
    <t>EGL</t>
  </si>
  <si>
    <t>Geophysics</t>
  </si>
  <si>
    <t>EGP</t>
  </si>
  <si>
    <t>Geospatial Engineering</t>
  </si>
  <si>
    <t>ECGE</t>
  </si>
  <si>
    <t>Integrated Geospatial Tech</t>
  </si>
  <si>
    <t>TGT</t>
  </si>
  <si>
    <t>Materials Science and Engrg</t>
  </si>
  <si>
    <t>EMSE</t>
  </si>
  <si>
    <t>Mechanical Eng-Eng Mechanics</t>
  </si>
  <si>
    <t>MEEM</t>
  </si>
  <si>
    <t>Mechanical Engineering</t>
  </si>
  <si>
    <t>EME</t>
  </si>
  <si>
    <t>Mechanical Engineering Tech</t>
  </si>
  <si>
    <t>TMET</t>
  </si>
  <si>
    <t>Mining Engineering</t>
  </si>
  <si>
    <t>EMG</t>
  </si>
  <si>
    <t>Robotics Engineering</t>
  </si>
  <si>
    <t>ERE</t>
  </si>
  <si>
    <t>Surveying Engineering</t>
  </si>
  <si>
    <t>TSE</t>
  </si>
  <si>
    <t>FO</t>
  </si>
  <si>
    <t>App Ecol &amp; Environ Sci</t>
  </si>
  <si>
    <t>FES</t>
  </si>
  <si>
    <t>Applied Ecology</t>
  </si>
  <si>
    <t>FAE</t>
  </si>
  <si>
    <t>For Molec Genetics &amp; Biotec</t>
  </si>
  <si>
    <t>FMGB</t>
  </si>
  <si>
    <t>Forest Ecology &amp; Mgmt</t>
  </si>
  <si>
    <t>FFEM</t>
  </si>
  <si>
    <t>Forest Science</t>
  </si>
  <si>
    <t>FFS</t>
  </si>
  <si>
    <t>Forestry</t>
  </si>
  <si>
    <t>FFR</t>
  </si>
  <si>
    <t>FMF</t>
  </si>
  <si>
    <t>Geographic Information Science</t>
  </si>
  <si>
    <t>FGIS</t>
  </si>
  <si>
    <t>Natural Resources Management</t>
  </si>
  <si>
    <t>FNRM</t>
  </si>
  <si>
    <t>Sustainable Bioproducts</t>
  </si>
  <si>
    <t>FSB</t>
  </si>
  <si>
    <t>Wildlife Ecology &amp; Cons</t>
  </si>
  <si>
    <t>FWEC</t>
  </si>
  <si>
    <t>Wildlife Ecology &amp; Mgmt</t>
  </si>
  <si>
    <t>FWEM</t>
  </si>
  <si>
    <t>ID</t>
  </si>
  <si>
    <t>Construction Management</t>
  </si>
  <si>
    <t>TCMG</t>
  </si>
  <si>
    <t>IMX</t>
  </si>
  <si>
    <t>IME</t>
  </si>
  <si>
    <t>SA</t>
  </si>
  <si>
    <t>Anthropology</t>
  </si>
  <si>
    <t>SANT</t>
  </si>
  <si>
    <t>App. Cognitive Sci &amp; Human Fac</t>
  </si>
  <si>
    <t>SACS</t>
  </si>
  <si>
    <t>Applied Physics</t>
  </si>
  <si>
    <t>SAP</t>
  </si>
  <si>
    <t>Applied Science Education</t>
  </si>
  <si>
    <t>SASE</t>
  </si>
  <si>
    <t>Applied Statistics</t>
  </si>
  <si>
    <t>SAST</t>
  </si>
  <si>
    <t>Audio Production &amp; Technology</t>
  </si>
  <si>
    <t>SFAT</t>
  </si>
  <si>
    <t>Biochem &amp; Molec Biology-Bio Sc</t>
  </si>
  <si>
    <t>SMBB</t>
  </si>
  <si>
    <t>Biochem &amp; Molec Biology-Chem</t>
  </si>
  <si>
    <t>SMBC</t>
  </si>
  <si>
    <t>Biochemistry/Molecular Biology</t>
  </si>
  <si>
    <t>IBMB</t>
  </si>
  <si>
    <t>Bioinformatics</t>
  </si>
  <si>
    <t>SBI</t>
  </si>
  <si>
    <t>Biological Sciences</t>
  </si>
  <si>
    <t>SBL</t>
  </si>
  <si>
    <t>Cheminformatics</t>
  </si>
  <si>
    <t>SCHI</t>
  </si>
  <si>
    <t>Chemistry</t>
  </si>
  <si>
    <t>SCH</t>
  </si>
  <si>
    <t>Communication, Culture &amp; Media</t>
  </si>
  <si>
    <t>SCCM</t>
  </si>
  <si>
    <t>Ecology &amp; Evolutionary Biology</t>
  </si>
  <si>
    <t>SEEB</t>
  </si>
  <si>
    <t>English</t>
  </si>
  <si>
    <t>SEN</t>
  </si>
  <si>
    <t>Environmental &amp; Energy Policy</t>
  </si>
  <si>
    <t>SEEP</t>
  </si>
  <si>
    <t>Exercise Science</t>
  </si>
  <si>
    <t>SESC</t>
  </si>
  <si>
    <t>General Sciences and Arts</t>
  </si>
  <si>
    <t>SGSA</t>
  </si>
  <si>
    <t>History</t>
  </si>
  <si>
    <t>SSH</t>
  </si>
  <si>
    <t>Human Biology</t>
  </si>
  <si>
    <t>SHB</t>
  </si>
  <si>
    <t>Humanities</t>
  </si>
  <si>
    <t>SAH</t>
  </si>
  <si>
    <t>Indust Heritage &amp; Archaeology</t>
  </si>
  <si>
    <t>SIHA</t>
  </si>
  <si>
    <t>Industrial Archaeology</t>
  </si>
  <si>
    <t>SSM</t>
  </si>
  <si>
    <t>Integrative Physiology</t>
  </si>
  <si>
    <t>SKIP</t>
  </si>
  <si>
    <t>Kinesiology</t>
  </si>
  <si>
    <t>SKIN</t>
  </si>
  <si>
    <t>Mathematical Sciences</t>
  </si>
  <si>
    <t>SMAG</t>
  </si>
  <si>
    <t>Mathematics</t>
  </si>
  <si>
    <t>SMA</t>
  </si>
  <si>
    <t>Mathematics &amp; Computer Science</t>
  </si>
  <si>
    <t>SMCS</t>
  </si>
  <si>
    <t>Medical Laboratory Science</t>
  </si>
  <si>
    <t>SML</t>
  </si>
  <si>
    <t>Pharmaceutical Chemistry</t>
  </si>
  <si>
    <t>SCHP</t>
  </si>
  <si>
    <t>Physics</t>
  </si>
  <si>
    <t>SPH</t>
  </si>
  <si>
    <t>Physics (BA)</t>
  </si>
  <si>
    <t>SPA</t>
  </si>
  <si>
    <t>Psychology</t>
  </si>
  <si>
    <t>SPSY</t>
  </si>
  <si>
    <t>Rhetoric, Theory and Culture</t>
  </si>
  <si>
    <t>SRTC</t>
  </si>
  <si>
    <t>Scientific &amp; Tech Comm (BA)</t>
  </si>
  <si>
    <t>STA</t>
  </si>
  <si>
    <t>Scientific &amp; Tech Comm (BS)</t>
  </si>
  <si>
    <t>STC</t>
  </si>
  <si>
    <t>Social Sciences</t>
  </si>
  <si>
    <t>SSS</t>
  </si>
  <si>
    <t>Sound Design</t>
  </si>
  <si>
    <t>SFSD</t>
  </si>
  <si>
    <t>Sports and Fitness Management</t>
  </si>
  <si>
    <t>SSFM</t>
  </si>
  <si>
    <t>Statistics</t>
  </si>
  <si>
    <t>SST</t>
  </si>
  <si>
    <t>Sustainability Sci and Society</t>
  </si>
  <si>
    <t>SSSU</t>
  </si>
  <si>
    <t>Theatre &amp; Electr. Media Perf.</t>
  </si>
  <si>
    <t>SEMP</t>
  </si>
  <si>
    <t>Theatre &amp; Entertain Tech (BS)</t>
  </si>
  <si>
    <t>SFET</t>
  </si>
  <si>
    <t>STVCOLL_DESC</t>
  </si>
  <si>
    <t>SPBP</t>
  </si>
  <si>
    <t>----------------------------------------</t>
  </si>
  <si>
    <t>----</t>
  </si>
  <si>
    <t>No College Designated</t>
  </si>
  <si>
    <t>F</t>
  </si>
  <si>
    <t>M</t>
  </si>
  <si>
    <t>T</t>
  </si>
  <si>
    <t>College of Business</t>
  </si>
  <si>
    <t>College of Computing</t>
  </si>
  <si>
    <t>College of Engineering</t>
  </si>
  <si>
    <t>College of For Res &amp; Env Sci</t>
  </si>
  <si>
    <t>Interdisciplinary Programs</t>
  </si>
  <si>
    <t>College of Sciences &amp; Arts</t>
  </si>
  <si>
    <t>ZZ</t>
  </si>
  <si>
    <t>SPBPERS_</t>
  </si>
  <si>
    <t>STVETHN_DESC</t>
  </si>
  <si>
    <t>Not Supplied</t>
  </si>
  <si>
    <t>American Indian/Alaskan Native</t>
  </si>
  <si>
    <t>African American/Non-Hispanic</t>
  </si>
  <si>
    <t>Asian/Asian American</t>
  </si>
  <si>
    <t>Hispanic/Hispanic American</t>
  </si>
  <si>
    <t>White/Non-Hispanic</t>
  </si>
  <si>
    <t>International</t>
  </si>
  <si>
    <t>Multiracial</t>
  </si>
  <si>
    <t>Pacific Islander</t>
  </si>
  <si>
    <t>------------</t>
  </si>
  <si>
    <t>NS</t>
  </si>
  <si>
    <t>AIAN</t>
  </si>
  <si>
    <t>AANH</t>
  </si>
  <si>
    <t>AAA</t>
  </si>
  <si>
    <t>HHA</t>
  </si>
  <si>
    <t>WNH</t>
  </si>
  <si>
    <t>INT</t>
  </si>
  <si>
    <t>MR</t>
  </si>
  <si>
    <t>00</t>
  </si>
  <si>
    <t>CLASS_LEVEL</t>
  </si>
  <si>
    <t>CLASS_DESC</t>
  </si>
  <si>
    <t>F00</t>
  </si>
  <si>
    <t>F01</t>
  </si>
  <si>
    <t>F02</t>
  </si>
  <si>
    <t>F03</t>
  </si>
  <si>
    <t>F04</t>
  </si>
  <si>
    <t>F05</t>
  </si>
  <si>
    <t>F06</t>
  </si>
  <si>
    <t>F07</t>
  </si>
  <si>
    <t>F08</t>
  </si>
  <si>
    <t>F09</t>
  </si>
  <si>
    <t>---------------</t>
  </si>
  <si>
    <t>1UG</t>
  </si>
  <si>
    <t>Freshmen</t>
  </si>
  <si>
    <t>Sophomores</t>
  </si>
  <si>
    <t>Juniors</t>
  </si>
  <si>
    <t>Seniors</t>
  </si>
  <si>
    <t>Unclassified</t>
  </si>
  <si>
    <t>Post Grads</t>
  </si>
  <si>
    <t>************</t>
  </si>
  <si>
    <t>2GR</t>
  </si>
  <si>
    <t>Masters</t>
  </si>
  <si>
    <t>Doctors</t>
  </si>
  <si>
    <t>Non Degree</t>
  </si>
  <si>
    <t>SZVG</t>
  </si>
  <si>
    <t>R</t>
  </si>
  <si>
    <t>N</t>
  </si>
  <si>
    <t>I</t>
  </si>
  <si>
    <t>Z</t>
  </si>
  <si>
    <t>English as a Second Language</t>
  </si>
  <si>
    <t>IESL</t>
  </si>
  <si>
    <t>Sustainability</t>
  </si>
  <si>
    <t>IGCS</t>
  </si>
  <si>
    <t>BBA</t>
  </si>
  <si>
    <t>Operations and Systems Mgmnt</t>
  </si>
  <si>
    <t>BOSM</t>
  </si>
  <si>
    <t>Adv Electric Power Engineering</t>
  </si>
  <si>
    <t>CAEP</t>
  </si>
  <si>
    <t>Automotive Systems &amp; Controls</t>
  </si>
  <si>
    <t>IASC</t>
  </si>
  <si>
    <t>Engineering Mechanics</t>
  </si>
  <si>
    <t>EEM</t>
  </si>
  <si>
    <t>Hybrid Elec. Drive Vehicle Eng</t>
  </si>
  <si>
    <t>CHEV</t>
  </si>
  <si>
    <t>Business Analytics</t>
  </si>
  <si>
    <t>CBA</t>
  </si>
  <si>
    <t>Coaching Endorsement</t>
  </si>
  <si>
    <t>CCE</t>
  </si>
  <si>
    <t>Computer Systems Science</t>
  </si>
  <si>
    <t>SCSY</t>
  </si>
  <si>
    <t>Engineering Physics</t>
  </si>
  <si>
    <t>SPE</t>
  </si>
  <si>
    <t>Liberal Arts</t>
  </si>
  <si>
    <t>SHU</t>
  </si>
  <si>
    <t>Media</t>
  </si>
  <si>
    <t>CMD</t>
  </si>
  <si>
    <t>Modern Language-German</t>
  </si>
  <si>
    <t>CGE</t>
  </si>
  <si>
    <t>Post-Secondary STEM Education</t>
  </si>
  <si>
    <t>CPSE</t>
  </si>
  <si>
    <t>Rhetoric &amp; Tech Communication</t>
  </si>
  <si>
    <t>SRC</t>
  </si>
  <si>
    <t>State Teaching Certificate</t>
  </si>
  <si>
    <t>STEC</t>
  </si>
  <si>
    <t>Writing</t>
  </si>
  <si>
    <t>CWR</t>
  </si>
  <si>
    <t>TE</t>
  </si>
  <si>
    <t>Engineering Technology</t>
  </si>
  <si>
    <t>TAET</t>
  </si>
  <si>
    <t>General Technology</t>
  </si>
  <si>
    <t>TGN</t>
  </si>
  <si>
    <t>Industrial Technology</t>
  </si>
  <si>
    <t>TINT</t>
  </si>
  <si>
    <t>Medical Informatics</t>
  </si>
  <si>
    <t>TMIN</t>
  </si>
  <si>
    <t>F10</t>
  </si>
  <si>
    <t>D</t>
  </si>
  <si>
    <t>Table of Contents</t>
  </si>
  <si>
    <t>Click the number next to the title below to go directly to the desired worksheet</t>
  </si>
  <si>
    <t>Standard Learning Student - Enrollment</t>
  </si>
  <si>
    <t>Major &amp; Class</t>
  </si>
  <si>
    <t>Gender, College, &amp; Class</t>
  </si>
  <si>
    <t>Class</t>
  </si>
  <si>
    <t>Residency &amp; Gender</t>
  </si>
  <si>
    <t>College &amp; Major</t>
  </si>
  <si>
    <t>Undergraduate Standard Learning Student - Enrollment</t>
  </si>
  <si>
    <t>Graduate Standard Learning Student - Enrollment</t>
  </si>
  <si>
    <t>For table</t>
  </si>
  <si>
    <t>College</t>
  </si>
  <si>
    <t>Degree</t>
  </si>
  <si>
    <t>Fresh</t>
  </si>
  <si>
    <t>Soph</t>
  </si>
  <si>
    <t>Jr</t>
  </si>
  <si>
    <t>Sr</t>
  </si>
  <si>
    <t>Post 
Grad</t>
  </si>
  <si>
    <t>Spec/
Uncl</t>
  </si>
  <si>
    <t>Grad
NDS</t>
  </si>
  <si>
    <t>PhD</t>
  </si>
  <si>
    <t>Total</t>
  </si>
  <si>
    <t>College Of Engineering</t>
  </si>
  <si>
    <t>College Forest Resources &amp; Envr Sci</t>
  </si>
  <si>
    <t>Interdisciplinary</t>
  </si>
  <si>
    <t>College Of Science &amp; Arts</t>
  </si>
  <si>
    <t>Major Code</t>
  </si>
  <si>
    <t>University</t>
  </si>
  <si>
    <t>To check total</t>
  </si>
  <si>
    <t>Grand Total</t>
  </si>
  <si>
    <t xml:space="preserve">Fresh </t>
  </si>
  <si>
    <t xml:space="preserve">Soph </t>
  </si>
  <si>
    <t xml:space="preserve">Jr </t>
  </si>
  <si>
    <t xml:space="preserve">Sr </t>
  </si>
  <si>
    <t xml:space="preserve">Post 
Grad </t>
  </si>
  <si>
    <t xml:space="preserve">Spec/
Uncl </t>
  </si>
  <si>
    <t xml:space="preserve">Grad
NDS </t>
  </si>
  <si>
    <t xml:space="preserve">MS </t>
  </si>
  <si>
    <t xml:space="preserve">PhD </t>
  </si>
  <si>
    <t xml:space="preserve">Total </t>
  </si>
  <si>
    <t>No College Designated Total</t>
  </si>
  <si>
    <t>College of Business Total</t>
  </si>
  <si>
    <t>College of Computing Total</t>
  </si>
  <si>
    <t>College Of Engineering Total</t>
  </si>
  <si>
    <t>College Forest Resources &amp; Envr Sci Total</t>
  </si>
  <si>
    <t>College Of Science &amp; Arts Total</t>
  </si>
  <si>
    <t>Interdisciplinary Total</t>
  </si>
  <si>
    <t xml:space="preserve">Standard Learning Student </t>
  </si>
  <si>
    <t>Enrollment by Major &amp; Class</t>
  </si>
  <si>
    <t>Excludes Online Learning</t>
  </si>
  <si>
    <t>All Enrollment by Class</t>
  </si>
  <si>
    <t>Post 
Graduates</t>
  </si>
  <si>
    <t>Special/
Unclassifieds</t>
  </si>
  <si>
    <t>Graduate NDS</t>
  </si>
  <si>
    <t>All Enrollment by College</t>
  </si>
  <si>
    <t>For graph</t>
  </si>
  <si>
    <t>Gender</t>
  </si>
  <si>
    <t>Female</t>
  </si>
  <si>
    <t>Male</t>
  </si>
  <si>
    <t>College of Engineering Total</t>
  </si>
  <si>
    <t>College of For Res &amp; Env Sci Total</t>
  </si>
  <si>
    <t>College of Sciences &amp; Arts Total</t>
  </si>
  <si>
    <t>Interdisciplinary Programs Total</t>
  </si>
  <si>
    <t>University Total</t>
  </si>
  <si>
    <t>Undergraduate</t>
  </si>
  <si>
    <t>Graduate</t>
  </si>
  <si>
    <t>For Gender graph</t>
  </si>
  <si>
    <t>Percentage</t>
  </si>
  <si>
    <t>Count</t>
  </si>
  <si>
    <t>Icon</t>
  </si>
  <si>
    <t>for pivot table</t>
  </si>
  <si>
    <t>total</t>
  </si>
  <si>
    <t>Ethnicity</t>
  </si>
  <si>
    <t>to check total</t>
  </si>
  <si>
    <t>for graph</t>
  </si>
  <si>
    <t>Click here to return to Table of Contents</t>
  </si>
  <si>
    <t>Standard Learning Student</t>
  </si>
  <si>
    <t>for table</t>
  </si>
  <si>
    <t>Not 
Supplied</t>
  </si>
  <si>
    <t>Amer Ind/
Alaskan Native</t>
  </si>
  <si>
    <t>African American/
Non Hispanic</t>
  </si>
  <si>
    <t>Asian/ Asian 
 American †</t>
  </si>
  <si>
    <t>Hispanic/
Hispanic 
American</t>
  </si>
  <si>
    <t>White/
Non Hispanic</t>
  </si>
  <si>
    <t>Multi Racial</t>
  </si>
  <si>
    <t xml:space="preserve">Not 
Supplied </t>
  </si>
  <si>
    <t xml:space="preserve">American Indian/
Alaskan Native </t>
  </si>
  <si>
    <t xml:space="preserve">African American/
Non Hispanic </t>
  </si>
  <si>
    <t xml:space="preserve">Asian/ Asian 
 American † </t>
  </si>
  <si>
    <t xml:space="preserve">Hispanic/
Hispanic 
American </t>
  </si>
  <si>
    <t xml:space="preserve">White/
Non Hispanic </t>
  </si>
  <si>
    <t xml:space="preserve">International </t>
  </si>
  <si>
    <t xml:space="preserve">Multi Racial </t>
  </si>
  <si>
    <t xml:space="preserve"> † Includes Pacific Islander</t>
  </si>
  <si>
    <t>Domestic Minority</t>
  </si>
  <si>
    <t>Total Hispanic/Hispanic American</t>
  </si>
  <si>
    <t>Total Amer Ind/Alaskan Native</t>
  </si>
  <si>
    <t>Total African American/Non Hispanic</t>
  </si>
  <si>
    <t>Total Asian/Asian American</t>
  </si>
  <si>
    <t>Total Multi Racial</t>
  </si>
  <si>
    <t>Total Domestic Minority</t>
  </si>
  <si>
    <t>Non-Minority &amp; International</t>
  </si>
  <si>
    <t>Total Not Supplied</t>
  </si>
  <si>
    <t>Total White/Non Hispanic</t>
  </si>
  <si>
    <t>Total International</t>
  </si>
  <si>
    <t>Total Non-Minority &amp; International</t>
  </si>
  <si>
    <t>for graphs</t>
  </si>
  <si>
    <t>Amer Ind/Alaskan Native</t>
  </si>
  <si>
    <t>African American/Non Hispanic</t>
  </si>
  <si>
    <t>White/Non Hispanic</t>
  </si>
  <si>
    <t>Degree Program</t>
  </si>
  <si>
    <t>Undergraduates</t>
  </si>
  <si>
    <t>Graduates</t>
  </si>
  <si>
    <t>Class Level</t>
  </si>
  <si>
    <t xml:space="preserve">2014 </t>
  </si>
  <si>
    <t xml:space="preserve">2015 </t>
  </si>
  <si>
    <t xml:space="preserve">2016 </t>
  </si>
  <si>
    <t xml:space="preserve">2017 </t>
  </si>
  <si>
    <t xml:space="preserve">2018 </t>
  </si>
  <si>
    <t xml:space="preserve">2019 </t>
  </si>
  <si>
    <t xml:space="preserve">2020 </t>
  </si>
  <si>
    <t>Graduates Total</t>
  </si>
  <si>
    <t>Undergraduates Total</t>
  </si>
  <si>
    <t>Enrollment by Class</t>
  </si>
  <si>
    <t>Row Labels</t>
  </si>
  <si>
    <t>Resident</t>
  </si>
  <si>
    <t>Non Resident</t>
  </si>
  <si>
    <t>Residency</t>
  </si>
  <si>
    <t>Resident Total</t>
  </si>
  <si>
    <t>Non Resident Total</t>
  </si>
  <si>
    <t>International Total</t>
  </si>
  <si>
    <t>Enrollment by Residency and Gender</t>
  </si>
  <si>
    <t>Column Labels</t>
  </si>
  <si>
    <t>Values</t>
  </si>
  <si>
    <t>Major</t>
  </si>
  <si>
    <t>Major code</t>
  </si>
  <si>
    <t>School of Technology</t>
  </si>
  <si>
    <t>School of Technology Total</t>
  </si>
  <si>
    <t>Enrollment by College &amp; Major</t>
  </si>
  <si>
    <t>2019</t>
  </si>
  <si>
    <t>2020</t>
  </si>
  <si>
    <t>to chack total</t>
  </si>
  <si>
    <t>Undergraduate Enrollment by College &amp; Major</t>
  </si>
  <si>
    <t>Graduate Enrollment by College &amp; Major</t>
  </si>
  <si>
    <t>Domestic Not Supplied</t>
  </si>
  <si>
    <t>American Indian/ Alaskan Native</t>
  </si>
  <si>
    <t>African American/ Non Hispanic</t>
  </si>
  <si>
    <t>Asian/ Asian American*</t>
  </si>
  <si>
    <t>Hispanic/ Hispanic American</t>
  </si>
  <si>
    <t>White/ Non Hispanic</t>
  </si>
  <si>
    <t>Domestic</t>
  </si>
  <si>
    <t xml:space="preserve">University </t>
  </si>
  <si>
    <t>Domestic Not Supplied Total</t>
  </si>
  <si>
    <t>Domestic Total</t>
  </si>
  <si>
    <t>American Indian/ Alaskan Native Total</t>
  </si>
  <si>
    <t>African American/ Non Hispanic Total</t>
  </si>
  <si>
    <t>Hispanic/ Hispanic American Total</t>
  </si>
  <si>
    <t>White/ Non Hispanic Total</t>
  </si>
  <si>
    <t>Multi Racial Total</t>
  </si>
  <si>
    <t>Asian/ Asian American* Total</t>
  </si>
  <si>
    <t>University  Total</t>
  </si>
  <si>
    <t>*Includes Pacific Islander</t>
  </si>
  <si>
    <t>Gender graph</t>
  </si>
  <si>
    <t>For bar graph</t>
  </si>
  <si>
    <t>Location</t>
  </si>
  <si>
    <t>Forensic Accounting</t>
  </si>
  <si>
    <t>CFA</t>
  </si>
  <si>
    <t>Data Science Foundations</t>
  </si>
  <si>
    <t>IDSF</t>
  </si>
  <si>
    <t>Electrical &amp; Computer Engineer</t>
  </si>
  <si>
    <t>EECE</t>
  </si>
  <si>
    <t>Natrl Hazds &amp; Disaster Rsk Red</t>
  </si>
  <si>
    <t>CNHD</t>
  </si>
  <si>
    <t>Struc Eng: Timber Bldg Design</t>
  </si>
  <si>
    <t>CSET</t>
  </si>
  <si>
    <t>Comp Chemistry &amp; Chem Infrmtcs</t>
  </si>
  <si>
    <t>SCCC</t>
  </si>
  <si>
    <t>Check total</t>
  </si>
  <si>
    <t>0</t>
  </si>
  <si>
    <t>1</t>
  </si>
  <si>
    <t>2</t>
  </si>
  <si>
    <t>3</t>
  </si>
  <si>
    <t>4</t>
  </si>
  <si>
    <t>5</t>
  </si>
  <si>
    <t>6</t>
  </si>
  <si>
    <t>7</t>
  </si>
  <si>
    <t xml:space="preserve">2021 </t>
  </si>
  <si>
    <t>2021</t>
  </si>
  <si>
    <t xml:space="preserve">Undergraduate </t>
  </si>
  <si>
    <t>Forestry (MF)</t>
  </si>
  <si>
    <t>Engineering Management (MEM)</t>
  </si>
  <si>
    <t>Cybersecurity (BS)</t>
  </si>
  <si>
    <t>Cybersecurity (MS)</t>
  </si>
  <si>
    <t>Engineering (MEG)</t>
  </si>
  <si>
    <t>Mechatronics (BS)</t>
  </si>
  <si>
    <t>Mechatronics (MS)</t>
  </si>
  <si>
    <t>Class &amp; Race/Ethnicity</t>
  </si>
  <si>
    <t>College &amp; Race/Ethnicity</t>
  </si>
  <si>
    <t>Race/Ethnicity &amp; Gender</t>
  </si>
  <si>
    <t>Enrollment by Class &amp; Race/Ethnicity</t>
  </si>
  <si>
    <t>Race/Ethnicity</t>
  </si>
  <si>
    <t>Enrollment by College &amp; Race/Ethnicity</t>
  </si>
  <si>
    <t>Enrollment by College &amp; Level</t>
  </si>
  <si>
    <t>Enrollment by Race/Ethnicity &amp; Gender</t>
  </si>
  <si>
    <t>Undergraduate Enrollment by Race/Ethnicity &amp; Gender</t>
  </si>
  <si>
    <t>Graduate Enrollment by Race/Ethnicity &amp; Gender</t>
  </si>
  <si>
    <t>Manufacturing Engineering</t>
  </si>
  <si>
    <t>CME</t>
  </si>
  <si>
    <t>Environ Sci &amp; Sustainability</t>
  </si>
  <si>
    <t>FESS</t>
  </si>
  <si>
    <t>Chemistry (BA)</t>
  </si>
  <si>
    <t>SCA</t>
  </si>
  <si>
    <t>Computational Biology</t>
  </si>
  <si>
    <t>SCB</t>
  </si>
  <si>
    <t>Human Factors</t>
  </si>
  <si>
    <t>SHF</t>
  </si>
  <si>
    <t>Medicinal Chemistry</t>
  </si>
  <si>
    <t>SCMC</t>
  </si>
  <si>
    <t xml:space="preserve">Graduate </t>
  </si>
  <si>
    <t>---------------------------------------------</t>
  </si>
  <si>
    <t xml:space="preserve">2022 </t>
  </si>
  <si>
    <t>2022</t>
  </si>
  <si>
    <t>1=good, 0=bad</t>
  </si>
  <si>
    <t>Domestic Underrepresented Race/Ethnicity</t>
  </si>
  <si>
    <t>Total Domestic Underrepresented Race/Ethnicity</t>
  </si>
  <si>
    <t>White, Not Supplied, &amp; International</t>
  </si>
  <si>
    <t>Total White, Not Supplied, &amp; International</t>
  </si>
  <si>
    <t>Women</t>
  </si>
  <si>
    <t>Men</t>
  </si>
  <si>
    <t>Artificial Intel in Healthcare</t>
  </si>
  <si>
    <t>CAIH</t>
  </si>
  <si>
    <t>EMME</t>
  </si>
  <si>
    <t>General Forestry</t>
  </si>
  <si>
    <t>FGN</t>
  </si>
  <si>
    <t>SBA</t>
  </si>
  <si>
    <t>Policy &amp; Community Development</t>
  </si>
  <si>
    <t>SPCD</t>
  </si>
  <si>
    <t>Sustainable Communities</t>
  </si>
  <si>
    <t>SSSC</t>
  </si>
  <si>
    <t>Fall 2023</t>
  </si>
  <si>
    <t>Engineering Management (BS)</t>
  </si>
  <si>
    <t>Engineering (BS)</t>
  </si>
  <si>
    <t>Manufacturing Engineering (GR Cert)</t>
  </si>
  <si>
    <t>8</t>
  </si>
  <si>
    <t xml:space="preserve">2023 </t>
  </si>
  <si>
    <t>Fall 2014 to Fall 2023</t>
  </si>
  <si>
    <t>Public Policy</t>
  </si>
  <si>
    <t>CSPP</t>
  </si>
  <si>
    <t>2023</t>
  </si>
  <si>
    <t>Business Analytics (BS)</t>
  </si>
  <si>
    <t>Business Analytics (Cert.)</t>
  </si>
  <si>
    <t>Manufacturing Engineering (MS)</t>
  </si>
  <si>
    <t>Manufacturing Engineering (GR Cert.)</t>
  </si>
  <si>
    <t>Business Administration (MBS)</t>
  </si>
  <si>
    <t>Business Administration(BS)</t>
  </si>
  <si>
    <t>Standard Learning Student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</si>
</sst>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8"/>
      <color theme="3"/>
      <name val="Calibri Light"/>
      <family val="2"/>
      <scheme val="major"/>
    </font>
    <font>
      <u/>
      <sz val="11"/>
      <color theme="10"/>
      <name val="Calibri"/>
      <family val="2"/>
      <scheme val="minor"/>
    </font>
    <font>
      <sz val="18"/>
      <color theme="0"/>
      <name val="Calibri Light"/>
      <family val="2"/>
      <scheme val="major"/>
    </font>
    <font>
      <sz val="11"/>
      <name val="Calibri"/>
      <family val="2"/>
      <scheme val="minor"/>
    </font>
    <font>
      <sz val="9"/>
      <color theme="1"/>
      <name val="Calibri"/>
      <family val="2"/>
      <scheme val="minor"/>
    </font>
    <font>
      <b/>
      <sz val="9"/>
      <color theme="0"/>
      <name val="Helvetica"/>
    </font>
    <font>
      <b/>
      <sz val="9"/>
      <name val="Calibri"/>
      <family val="2"/>
      <scheme val="minor"/>
    </font>
    <font>
      <b/>
      <sz val="9"/>
      <color theme="1"/>
      <name val="Segoe UI"/>
      <family val="2"/>
    </font>
    <font>
      <sz val="9"/>
      <name val="Calibri"/>
      <family val="2"/>
      <scheme val="minor"/>
    </font>
    <font>
      <b/>
      <sz val="11"/>
      <color theme="1"/>
      <name val="Calibri"/>
      <family val="2"/>
      <scheme val="minor"/>
    </font>
    <font>
      <sz val="11"/>
      <color theme="0"/>
      <name val="Calibri"/>
      <family val="2"/>
      <scheme val="minor"/>
    </font>
    <font>
      <sz val="10"/>
      <color theme="1"/>
      <name val="Eras Light ITC"/>
      <family val="2"/>
    </font>
    <font>
      <sz val="11"/>
      <color rgb="FFFF0000"/>
      <name val="Calibri"/>
      <family val="2"/>
      <scheme val="minor"/>
    </font>
  </fonts>
  <fills count="9">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theme="1"/>
        <bgColor theme="1"/>
      </patternFill>
    </fill>
    <fill>
      <patternFill patternType="solid">
        <fgColor theme="0" tint="-4.9989318521683403E-2"/>
        <bgColor indexed="64"/>
      </patternFill>
    </fill>
    <fill>
      <patternFill patternType="solid">
        <fgColor theme="7" tint="0.59999389629810485"/>
        <bgColor theme="7" tint="0.59999389629810485"/>
      </patternFill>
    </fill>
  </fills>
  <borders count="9">
    <border>
      <left/>
      <right/>
      <top/>
      <bottom/>
      <diagonal/>
    </border>
    <border>
      <left/>
      <right/>
      <top style="medium">
        <color auto="1"/>
      </top>
      <bottom style="medium">
        <color auto="1"/>
      </bottom>
      <diagonal/>
    </border>
    <border>
      <left/>
      <right/>
      <top style="thin">
        <color indexed="64"/>
      </top>
      <bottom style="double">
        <color indexed="64"/>
      </bottom>
      <diagonal/>
    </border>
    <border>
      <left/>
      <right/>
      <top style="thin">
        <color indexed="64"/>
      </top>
      <bottom/>
      <diagonal/>
    </border>
    <border>
      <left/>
      <right/>
      <top style="thin">
        <color theme="7" tint="0.79998168889431442"/>
      </top>
      <bottom style="thin">
        <color theme="7" tint="0.79998168889431442"/>
      </bottom>
      <diagonal/>
    </border>
    <border>
      <left style="thick">
        <color auto="1"/>
      </left>
      <right/>
      <top style="thick">
        <color auto="1"/>
      </top>
      <bottom style="thick">
        <color auto="1"/>
      </bottom>
      <diagonal/>
    </border>
    <border>
      <left style="medium">
        <color indexed="64"/>
      </left>
      <right/>
      <top style="medium">
        <color indexed="64"/>
      </top>
      <bottom style="medium">
        <color auto="1"/>
      </bottom>
      <diagonal/>
    </border>
    <border>
      <left/>
      <right style="medium">
        <color indexed="64"/>
      </right>
      <top style="medium">
        <color indexed="64"/>
      </top>
      <bottom style="medium">
        <color auto="1"/>
      </bottom>
      <diagonal/>
    </border>
    <border>
      <left/>
      <right style="medium">
        <color indexed="64"/>
      </right>
      <top/>
      <bottom style="medium">
        <color auto="1"/>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6" fillId="4" borderId="0">
      <alignment horizontal="center"/>
    </xf>
    <xf numFmtId="0" fontId="6" fillId="5" borderId="0">
      <alignment horizontal="center"/>
    </xf>
  </cellStyleXfs>
  <cellXfs count="52">
    <xf numFmtId="0" fontId="0" fillId="0" borderId="0" xfId="0"/>
    <xf numFmtId="49" fontId="0" fillId="0" borderId="0" xfId="0" applyNumberFormat="1"/>
    <xf numFmtId="3" fontId="0" fillId="0" borderId="0" xfId="0" applyNumberFormat="1"/>
    <xf numFmtId="0" fontId="0" fillId="0" borderId="1" xfId="0" applyBorder="1"/>
    <xf numFmtId="0" fontId="0" fillId="3" borderId="1" xfId="0" applyFill="1" applyBorder="1"/>
    <xf numFmtId="0" fontId="4" fillId="0" borderId="0" xfId="0" applyFon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center"/>
    </xf>
    <xf numFmtId="3" fontId="0" fillId="0" borderId="0" xfId="0" applyNumberFormat="1" applyAlignment="1">
      <alignment horizontal="center"/>
    </xf>
    <xf numFmtId="0" fontId="5" fillId="0" borderId="0" xfId="0" applyFont="1" applyAlignment="1">
      <alignment horizontal="left"/>
    </xf>
    <xf numFmtId="0" fontId="7" fillId="0" borderId="0" xfId="3" applyFont="1" applyFill="1" applyAlignment="1">
      <alignment horizontal="left"/>
    </xf>
    <xf numFmtId="0" fontId="8" fillId="0" borderId="0" xfId="0" applyFont="1"/>
    <xf numFmtId="0" fontId="9" fillId="0" borderId="0" xfId="4" applyFont="1" applyFill="1" applyAlignment="1">
      <alignment horizontal="left"/>
    </xf>
    <xf numFmtId="0" fontId="0" fillId="0" borderId="2" xfId="0" applyBorder="1" applyAlignment="1">
      <alignment horizontal="left"/>
    </xf>
    <xf numFmtId="3" fontId="0" fillId="0" borderId="2" xfId="0" applyNumberFormat="1" applyBorder="1" applyAlignment="1">
      <alignment horizontal="center"/>
    </xf>
    <xf numFmtId="9" fontId="0" fillId="0" borderId="0" xfId="0" applyNumberFormat="1"/>
    <xf numFmtId="49" fontId="0" fillId="0" borderId="0" xfId="0" applyNumberFormat="1" applyAlignment="1">
      <alignment wrapText="1"/>
    </xf>
    <xf numFmtId="0" fontId="12" fillId="0" borderId="0" xfId="0" applyFont="1" applyAlignment="1">
      <alignment vertical="center"/>
    </xf>
    <xf numFmtId="0" fontId="11" fillId="6" borderId="3" xfId="0" applyFont="1" applyFill="1" applyBorder="1" applyAlignment="1">
      <alignment horizontal="left"/>
    </xf>
    <xf numFmtId="0" fontId="11" fillId="6" borderId="3" xfId="0" applyFont="1" applyFill="1" applyBorder="1" applyAlignment="1">
      <alignment horizontal="center"/>
    </xf>
    <xf numFmtId="3" fontId="11" fillId="6" borderId="3" xfId="0" applyNumberFormat="1" applyFont="1" applyFill="1" applyBorder="1" applyAlignment="1">
      <alignment horizontal="center"/>
    </xf>
    <xf numFmtId="0" fontId="10" fillId="0" borderId="2" xfId="0" applyFont="1" applyBorder="1" applyAlignment="1">
      <alignment horizontal="left"/>
    </xf>
    <xf numFmtId="3" fontId="10" fillId="0" borderId="2" xfId="0" applyNumberFormat="1" applyFont="1" applyBorder="1" applyAlignment="1">
      <alignment horizontal="center"/>
    </xf>
    <xf numFmtId="0" fontId="3" fillId="0" borderId="0" xfId="1" applyFont="1" applyFill="1" applyAlignment="1"/>
    <xf numFmtId="0" fontId="3" fillId="2" borderId="0" xfId="1" applyFont="1" applyFill="1" applyAlignment="1">
      <alignment horizontal="centerContinuous"/>
    </xf>
    <xf numFmtId="0" fontId="0" fillId="0" borderId="0" xfId="0" applyAlignment="1">
      <alignment horizontal="centerContinuous"/>
    </xf>
    <xf numFmtId="0" fontId="2" fillId="0" borderId="0" xfId="2" applyAlignment="1">
      <alignment horizontal="centerContinuous"/>
    </xf>
    <xf numFmtId="0" fontId="0" fillId="2" borderId="0" xfId="0" applyFill="1"/>
    <xf numFmtId="0" fontId="0" fillId="2" borderId="0" xfId="0" applyFill="1" applyAlignment="1">
      <alignment horizontal="center"/>
    </xf>
    <xf numFmtId="0" fontId="0" fillId="2" borderId="0" xfId="0" applyFill="1" applyAlignment="1">
      <alignment horizontal="left"/>
    </xf>
    <xf numFmtId="3" fontId="0" fillId="2" borderId="0" xfId="0" applyNumberFormat="1" applyFill="1" applyAlignment="1">
      <alignment horizontal="center"/>
    </xf>
    <xf numFmtId="0" fontId="0" fillId="2" borderId="0" xfId="0" applyFill="1" applyAlignment="1">
      <alignment horizontal="center" wrapText="1"/>
    </xf>
    <xf numFmtId="0" fontId="10" fillId="0" borderId="0" xfId="0" applyFont="1"/>
    <xf numFmtId="0" fontId="0" fillId="8" borderId="4" xfId="0" applyFill="1" applyBorder="1" applyAlignment="1">
      <alignment horizontal="left"/>
    </xf>
    <xf numFmtId="0" fontId="0" fillId="8" borderId="4" xfId="0" applyFill="1" applyBorder="1" applyAlignment="1">
      <alignment horizontal="center"/>
    </xf>
    <xf numFmtId="0" fontId="0" fillId="0" borderId="0" xfId="0" applyAlignment="1">
      <alignment horizontal="right"/>
    </xf>
    <xf numFmtId="2" fontId="0" fillId="0" borderId="0" xfId="0" applyNumberFormat="1"/>
    <xf numFmtId="0" fontId="2" fillId="7" borderId="5" xfId="2" applyFill="1" applyBorder="1" applyAlignment="1">
      <alignment horizontal="center"/>
    </xf>
    <xf numFmtId="0" fontId="0" fillId="3" borderId="6" xfId="0" applyFill="1" applyBorder="1"/>
    <xf numFmtId="0" fontId="0" fillId="3" borderId="7" xfId="0" applyFill="1" applyBorder="1"/>
    <xf numFmtId="0" fontId="0" fillId="0" borderId="6" xfId="0" applyBorder="1"/>
    <xf numFmtId="0" fontId="0" fillId="0" borderId="7" xfId="0" applyBorder="1"/>
    <xf numFmtId="0" fontId="0" fillId="3" borderId="8" xfId="0" applyFill="1" applyBorder="1"/>
    <xf numFmtId="0" fontId="13" fillId="0" borderId="0" xfId="0" applyFont="1"/>
    <xf numFmtId="49" fontId="4" fillId="0" borderId="0" xfId="0" applyNumberFormat="1" applyFont="1"/>
    <xf numFmtId="49" fontId="4" fillId="0" borderId="0" xfId="0" applyNumberFormat="1" applyFont="1" applyAlignment="1">
      <alignment horizontal="right"/>
    </xf>
    <xf numFmtId="0" fontId="4" fillId="0" borderId="0" xfId="0" applyFont="1" applyAlignment="1">
      <alignment horizontal="right"/>
    </xf>
    <xf numFmtId="0" fontId="4" fillId="0" borderId="0" xfId="0" applyFont="1" applyAlignment="1">
      <alignment horizontal="left" indent="1"/>
    </xf>
    <xf numFmtId="3" fontId="4" fillId="0" borderId="0" xfId="0" applyNumberFormat="1" applyFont="1" applyAlignment="1">
      <alignment horizontal="center"/>
    </xf>
    <xf numFmtId="3" fontId="0" fillId="8" borderId="4" xfId="0" applyNumberFormat="1" applyFill="1" applyBorder="1" applyAlignment="1">
      <alignment horizontal="center"/>
    </xf>
  </cellXfs>
  <cellStyles count="5">
    <cellStyle name="Hyperlink" xfId="2" builtinId="8"/>
    <cellStyle name="Normal" xfId="0" builtinId="0"/>
    <cellStyle name="Style 1" xfId="3" xr:uid="{4B4B9FDB-7C0E-4BD4-A5F7-C2858FE399D3}"/>
    <cellStyle name="Style 1-ALI" xfId="4" xr:uid="{80E3A67F-0662-49B7-B672-2D551E083050}"/>
    <cellStyle name="Title" xfId="1" builtinId="15"/>
  </cellStyles>
  <dxfs count="358">
    <dxf>
      <fill>
        <patternFill patternType="solid">
          <fgColor indexed="64"/>
          <bgColor theme="1"/>
        </patternFill>
      </fill>
      <alignment horizontal="center"/>
    </dxf>
    <dxf>
      <fill>
        <patternFill patternType="solid">
          <bgColor theme="1"/>
        </patternFill>
      </fill>
    </dxf>
    <dxf>
      <alignment horizontal="center"/>
    </dxf>
    <dxf>
      <fill>
        <patternFill patternType="solid">
          <bgColor theme="1"/>
        </patternFill>
      </fill>
    </dxf>
    <dxf>
      <fill>
        <patternFill patternType="solid">
          <bgColor theme="1"/>
        </patternFill>
      </fill>
    </dxf>
    <dxf>
      <alignment horizontal="center"/>
    </dxf>
    <dxf>
      <alignment horizontal="center"/>
    </dxf>
    <dxf>
      <numFmt numFmtId="3" formatCode="#,##0"/>
    </dxf>
    <dxf>
      <alignment horizontal="center"/>
    </dxf>
    <dxf>
      <border>
        <top style="thin">
          <color indexed="64"/>
        </top>
        <bottom style="double">
          <color indexed="64"/>
        </bottom>
      </border>
    </dxf>
    <dxf>
      <border>
        <top style="thin">
          <color indexed="64"/>
        </top>
        <bottom style="double">
          <color indexed="64"/>
        </bottom>
      </border>
    </dxf>
    <dxf>
      <font>
        <b/>
      </font>
    </dxf>
    <dxf>
      <font>
        <b/>
      </font>
    </dxf>
    <dxf>
      <fill>
        <patternFill patternType="solid">
          <fgColor indexed="64"/>
          <bgColor theme="1"/>
        </patternFill>
      </fill>
      <alignment horizontal="center"/>
    </dxf>
    <dxf>
      <alignment horizontal="center"/>
    </dxf>
    <dxf>
      <fill>
        <patternFill patternType="solid">
          <bgColor theme="1"/>
        </patternFill>
      </fill>
    </dxf>
    <dxf>
      <fill>
        <patternFill patternType="solid">
          <bgColor theme="1"/>
        </patternFill>
      </fill>
    </dxf>
    <dxf>
      <fill>
        <patternFill patternType="solid">
          <bgColor theme="1"/>
        </patternFill>
      </fill>
    </dxf>
    <dxf>
      <alignment horizontal="center"/>
    </dxf>
    <dxf>
      <border>
        <top style="thin">
          <color indexed="64"/>
        </top>
        <bottom style="double">
          <color indexed="64"/>
        </bottom>
      </border>
    </dxf>
    <dxf>
      <border>
        <top style="thin">
          <color indexed="64"/>
        </top>
        <bottom style="double">
          <color indexed="64"/>
        </bottom>
      </border>
    </dxf>
    <dxf>
      <font>
        <b/>
      </font>
    </dxf>
    <dxf>
      <font>
        <b/>
      </font>
    </dxf>
    <dxf>
      <alignment horizontal="center"/>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fgColor indexed="64"/>
          <bgColor theme="1"/>
        </patternFill>
      </fill>
      <alignment horizontal="center"/>
    </dxf>
    <dxf>
      <alignment horizontal="center"/>
    </dxf>
    <dxf>
      <fill>
        <patternFill patternType="solid">
          <bgColor theme="1"/>
        </patternFill>
      </fill>
    </dxf>
    <dxf>
      <fill>
        <patternFill patternType="solid">
          <bgColor theme="1"/>
        </patternFill>
      </fill>
    </dxf>
    <dxf>
      <fill>
        <patternFill patternType="solid">
          <bgColor theme="1"/>
        </patternFill>
      </fill>
    </dxf>
    <dxf>
      <alignment horizontal="center"/>
    </dxf>
    <dxf>
      <border>
        <top style="thin">
          <color indexed="64"/>
        </top>
        <bottom style="double">
          <color indexed="64"/>
        </bottom>
      </border>
    </dxf>
    <dxf>
      <border>
        <top style="thin">
          <color indexed="64"/>
        </top>
        <bottom style="double">
          <color indexed="64"/>
        </bottom>
      </border>
    </dxf>
    <dxf>
      <font>
        <b/>
      </font>
    </dxf>
    <dxf>
      <font>
        <b/>
      </font>
    </dxf>
    <dxf>
      <alignment horizontal="center"/>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30" formatCode="@"/>
    </dxf>
    <dxf>
      <fill>
        <patternFill patternType="solid">
          <fgColor indexed="64"/>
          <bgColor theme="1"/>
        </patternFill>
      </fill>
      <alignment horizontal="center"/>
    </dxf>
    <dxf>
      <fill>
        <patternFill patternType="solid">
          <bgColor theme="1"/>
        </patternFill>
      </fill>
    </dxf>
    <dxf>
      <alignment horizontal="center"/>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alignment horizontal="center"/>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center"/>
    </dxf>
    <dxf>
      <alignment horizontal="center"/>
    </dxf>
    <dxf>
      <numFmt numFmtId="3" formatCode="#,##0"/>
    </dxf>
    <dxf>
      <numFmt numFmtId="3" formatCode="#,##0"/>
    </dxf>
    <dxf>
      <numFmt numFmtId="3" formatCode="#,##0"/>
    </dxf>
    <dxf>
      <numFmt numFmtId="3" formatCode="#,##0"/>
    </dxf>
    <dxf>
      <numFmt numFmtId="3" formatCode="#,##0"/>
    </dxf>
    <dxf>
      <numFmt numFmtId="30" formatCode="@"/>
    </dxf>
    <dxf>
      <numFmt numFmtId="3" formatCode="#,##0"/>
    </dxf>
    <dxf>
      <fill>
        <patternFill patternType="solid">
          <fgColor indexed="64"/>
          <bgColor theme="1"/>
        </patternFill>
      </fill>
      <alignment horizontal="center"/>
    </dxf>
    <dxf>
      <alignment horizontal="center"/>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alignment horizontal="center"/>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center"/>
    </dxf>
    <dxf>
      <alignment horizontal="center"/>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30" formatCode="@"/>
    </dxf>
    <dxf>
      <numFmt numFmtId="3" formatCode="#,##0"/>
    </dxf>
    <dxf>
      <fill>
        <patternFill patternType="solid">
          <fgColor indexed="64"/>
          <bgColor theme="1"/>
        </patternFill>
      </fill>
      <alignment horizontal="center"/>
    </dxf>
    <dxf>
      <font>
        <color auto="1"/>
      </font>
    </dxf>
    <dxf>
      <alignment horizontal="center"/>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alignment horizontal="center"/>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center"/>
    </dxf>
    <dxf>
      <alignment horizontal="center"/>
    </dxf>
    <dxf>
      <fill>
        <patternFill patternType="solid">
          <fgColor indexed="64"/>
          <bgColor theme="1"/>
        </patternFill>
      </fill>
      <alignment horizontal="center"/>
    </dxf>
    <dxf>
      <alignment horizontal="center"/>
    </dxf>
    <dxf>
      <fill>
        <patternFill patternType="solid">
          <bgColor theme="1"/>
        </patternFill>
      </fill>
    </dxf>
    <dxf>
      <fill>
        <patternFill patternType="solid">
          <bgColor theme="1"/>
        </patternFill>
      </fill>
    </dxf>
    <dxf>
      <fill>
        <patternFill patternType="solid">
          <bgColor theme="1"/>
        </patternFill>
      </fill>
    </dxf>
    <dxf>
      <alignment horizontal="center"/>
    </dxf>
    <dxf>
      <font>
        <b/>
      </font>
    </dxf>
    <dxf>
      <font>
        <b/>
      </font>
    </dxf>
    <dxf>
      <border>
        <top style="thin">
          <color indexed="64"/>
        </top>
        <bottom style="double">
          <color indexed="64"/>
        </bottom>
      </border>
    </dxf>
    <dxf>
      <border>
        <top style="thin">
          <color indexed="64"/>
        </top>
        <bottom style="double">
          <color indexed="64"/>
        </bottom>
      </border>
    </dxf>
    <dxf>
      <numFmt numFmtId="3" formatCode="#,##0"/>
    </dxf>
    <dxf>
      <alignment horizontal="center"/>
    </dxf>
    <dxf>
      <alignment horizontal="center"/>
    </dxf>
    <dxf>
      <fill>
        <patternFill patternType="solid">
          <fgColor indexed="64"/>
          <bgColor theme="1"/>
        </patternFill>
      </fill>
      <alignment horizontal="center"/>
    </dxf>
    <dxf>
      <fill>
        <patternFill patternType="solid">
          <bgColor theme="1"/>
        </patternFill>
      </fill>
    </dxf>
    <dxf>
      <alignment horizontal="center"/>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alignment horizontal="center"/>
    </dxf>
    <dxf>
      <numFmt numFmtId="3" formatCode="#,##0"/>
    </dxf>
    <dxf>
      <numFmt numFmtId="3" formatCode="#,##0"/>
    </dxf>
    <dxf>
      <numFmt numFmtId="3" formatCode="#,##0"/>
    </dxf>
    <dxf>
      <numFmt numFmtId="3" formatCode="#,##0"/>
    </dxf>
    <dxf>
      <numFmt numFmtId="3" formatCode="#,##0"/>
    </dxf>
    <dxf>
      <numFmt numFmtId="3" formatCode="#,##0"/>
    </dxf>
    <dxf>
      <alignment horizontal="center"/>
    </dxf>
    <dxf>
      <alignment horizontal="center"/>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numFmt numFmtId="3" formatCode="#,##0"/>
    </dxf>
    <dxf>
      <alignment horizontal="center"/>
    </dxf>
    <dxf>
      <alignment horizontal="center"/>
    </dxf>
    <dxf>
      <alignment wrapText="1"/>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numFmt numFmtId="3" formatCode="#,##0"/>
    </dxf>
    <dxf>
      <alignment horizontal="center"/>
    </dxf>
    <dxf>
      <alignment horizontal="center"/>
    </dxf>
    <dxf>
      <alignment horizontal="center"/>
    </dxf>
    <dxf>
      <alignment wrapText="1"/>
    </dxf>
    <dxf>
      <alignment wrapText="1"/>
    </dxf>
    <dxf>
      <alignment wrapText="1"/>
    </dxf>
    <dxf>
      <fill>
        <patternFill patternType="solid">
          <bgColor theme="1"/>
        </patternFill>
      </fill>
    </dxf>
    <dxf>
      <alignment horizontal="center"/>
    </dxf>
    <dxf>
      <alignment horizontal="center"/>
    </dxf>
    <dxf>
      <fill>
        <patternFill patternType="solid">
          <bgColor theme="1"/>
        </patternFill>
      </fill>
    </dxf>
    <dxf>
      <fill>
        <patternFill patternType="solid">
          <bgColor theme="1"/>
        </patternFill>
      </fill>
    </dxf>
    <dxf>
      <fill>
        <patternFill patternType="solid">
          <bgColor theme="1"/>
        </patternFill>
      </fill>
    </dxf>
    <dxf>
      <alignment horizontal="center"/>
    </dxf>
    <dxf>
      <border>
        <top style="thin">
          <color indexed="64"/>
        </top>
        <bottom style="double">
          <color indexed="64"/>
        </bottom>
      </border>
    </dxf>
    <dxf>
      <border>
        <top style="thin">
          <color indexed="64"/>
        </top>
        <bottom style="double">
          <color indexed="64"/>
        </bottom>
      </border>
    </dxf>
    <dxf>
      <numFmt numFmtId="3" formatCode="#,##0"/>
    </dxf>
    <dxf>
      <alignment horizontal="center"/>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alignment horizontal="center"/>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center"/>
    </dxf>
    <dxf>
      <alignment horizontal="center"/>
    </dxf>
    <dxf>
      <alignment wrapText="1"/>
    </dxf>
    <dxf>
      <alignment wrapText="1"/>
    </dxf>
  </dxfs>
  <tableStyles count="0" defaultTableStyle="TableStyleMedium2" defaultPivotStyle="PivotStyleLight16"/>
  <colors>
    <mruColors>
      <color rgb="FFFABE00"/>
      <color rgb="FFFFC50D"/>
      <color rgb="FFFAC50D"/>
      <color rgb="FFFFF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1.xml"/><Relationship Id="rId39" Type="http://schemas.openxmlformats.org/officeDocument/2006/relationships/pivotCacheDefinition" Target="pivotCache/pivotCacheDefinition14.xml"/><Relationship Id="rId21" Type="http://schemas.openxmlformats.org/officeDocument/2006/relationships/worksheet" Target="worksheets/sheet21.xml"/><Relationship Id="rId34" Type="http://schemas.openxmlformats.org/officeDocument/2006/relationships/pivotCacheDefinition" Target="pivotCache/pivotCacheDefinition9.xml"/><Relationship Id="rId42" Type="http://schemas.openxmlformats.org/officeDocument/2006/relationships/pivotCacheDefinition" Target="pivotCache/pivotCacheDefinition17.xml"/><Relationship Id="rId47" Type="http://schemas.microsoft.com/office/2007/relationships/slicerCache" Target="slicerCaches/slicerCache3.xml"/><Relationship Id="rId50" Type="http://schemas.microsoft.com/office/2007/relationships/slicerCache" Target="slicerCaches/slicerCache6.xml"/><Relationship Id="rId55" Type="http://schemas.microsoft.com/office/2007/relationships/slicerCache" Target="slicerCaches/slicerCache1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pivotCacheDefinition" Target="pivotCache/pivotCacheDefinition4.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pivotCacheDefinition" Target="pivotCache/pivotCacheDefinition7.xml"/><Relationship Id="rId37" Type="http://schemas.openxmlformats.org/officeDocument/2006/relationships/pivotCacheDefinition" Target="pivotCache/pivotCacheDefinition12.xml"/><Relationship Id="rId40" Type="http://schemas.openxmlformats.org/officeDocument/2006/relationships/pivotCacheDefinition" Target="pivotCache/pivotCacheDefinition15.xml"/><Relationship Id="rId45" Type="http://schemas.microsoft.com/office/2007/relationships/slicerCache" Target="slicerCaches/slicerCache1.xml"/><Relationship Id="rId53" Type="http://schemas.microsoft.com/office/2007/relationships/slicerCache" Target="slicerCaches/slicerCache9.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2.xml"/><Relationship Id="rId30" Type="http://schemas.openxmlformats.org/officeDocument/2006/relationships/pivotCacheDefinition" Target="pivotCache/pivotCacheDefinition5.xml"/><Relationship Id="rId35" Type="http://schemas.openxmlformats.org/officeDocument/2006/relationships/pivotCacheDefinition" Target="pivotCache/pivotCacheDefinition10.xml"/><Relationship Id="rId43" Type="http://schemas.openxmlformats.org/officeDocument/2006/relationships/pivotCacheDefinition" Target="pivotCache/pivotCacheDefinition18.xml"/><Relationship Id="rId48" Type="http://schemas.microsoft.com/office/2007/relationships/slicerCache" Target="slicerCaches/slicerCache4.xml"/><Relationship Id="rId56" Type="http://schemas.microsoft.com/office/2007/relationships/slicerCache" Target="slicerCaches/slicerCache12.xml"/><Relationship Id="rId8" Type="http://schemas.openxmlformats.org/officeDocument/2006/relationships/worksheet" Target="worksheets/sheet8.xml"/><Relationship Id="rId51" Type="http://schemas.microsoft.com/office/2007/relationships/slicerCache" Target="slicerCaches/slicerCache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pivotCacheDefinition" Target="pivotCache/pivotCacheDefinition8.xml"/><Relationship Id="rId38" Type="http://schemas.openxmlformats.org/officeDocument/2006/relationships/pivotCacheDefinition" Target="pivotCache/pivotCacheDefinition13.xml"/><Relationship Id="rId46" Type="http://schemas.microsoft.com/office/2007/relationships/slicerCache" Target="slicerCaches/slicerCache2.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pivotCacheDefinition" Target="pivotCache/pivotCacheDefinition16.xml"/><Relationship Id="rId54" Type="http://schemas.microsoft.com/office/2007/relationships/slicerCache" Target="slicerCaches/slicerCache1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pivotCacheDefinition" Target="pivotCache/pivotCacheDefinition3.xml"/><Relationship Id="rId36" Type="http://schemas.openxmlformats.org/officeDocument/2006/relationships/pivotCacheDefinition" Target="pivotCache/pivotCacheDefinition11.xml"/><Relationship Id="rId49" Type="http://schemas.microsoft.com/office/2007/relationships/slicerCache" Target="slicerCaches/slicerCache5.xml"/><Relationship Id="rId57" Type="http://schemas.microsoft.com/office/2007/relationships/slicerCache" Target="slicerCaches/slicerCache13.xml"/><Relationship Id="rId10" Type="http://schemas.openxmlformats.org/officeDocument/2006/relationships/worksheet" Target="worksheets/sheet10.xml"/><Relationship Id="rId31" Type="http://schemas.openxmlformats.org/officeDocument/2006/relationships/pivotCacheDefinition" Target="pivotCache/pivotCacheDefinition6.xml"/><Relationship Id="rId44" Type="http://schemas.openxmlformats.org/officeDocument/2006/relationships/pivotCacheDefinition" Target="pivotCache/pivotCacheDefinition19.xml"/><Relationship Id="rId52" Type="http://schemas.microsoft.com/office/2007/relationships/slicerCache" Target="slicerCaches/slicerCache8.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1.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2.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3.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4.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5.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6.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7.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0.png"/><Relationship Id="rId1" Type="http://schemas.openxmlformats.org/officeDocument/2006/relationships/image" Target="../media/image9.png"/></Relationships>
</file>

<file path=xl/charts/_rels/chart19.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11.png"/></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0.png"/><Relationship Id="rId1" Type="http://schemas.openxmlformats.org/officeDocument/2006/relationships/image" Target="../media/image9.png"/></Relationships>
</file>

<file path=xl/charts/_rels/chart21.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11.png"/></Relationships>
</file>

<file path=xl/charts/_rels/chart22.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3.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6.png"/><Relationship Id="rId1" Type="http://schemas.openxmlformats.org/officeDocument/2006/relationships/image" Target="../media/image9.png"/></Relationships>
</file>

<file path=xl/charts/_rels/chart24.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image" Target="../media/image16.png"/><Relationship Id="rId1" Type="http://schemas.openxmlformats.org/officeDocument/2006/relationships/image" Target="../media/image9.png"/></Relationships>
</file>

<file path=xl/charts/_rels/chart25.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image" Target="../media/image16.png"/><Relationship Id="rId1" Type="http://schemas.openxmlformats.org/officeDocument/2006/relationships/image" Target="../media/image9.png"/></Relationships>
</file>

<file path=xl/charts/_rels/chart26.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6.png"/><Relationship Id="rId1" Type="http://schemas.openxmlformats.org/officeDocument/2006/relationships/image" Target="../media/image9.png"/></Relationships>
</file>

<file path=xl/charts/_rels/chart2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8.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6.png"/><Relationship Id="rId1" Type="http://schemas.openxmlformats.org/officeDocument/2006/relationships/image" Target="../media/image9.png"/></Relationships>
</file>

<file path=xl/charts/_rels/chart29.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image" Target="../media/image16.png"/><Relationship Id="rId1" Type="http://schemas.openxmlformats.org/officeDocument/2006/relationships/image" Target="../media/image9.png"/></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image" Target="../media/image16.png"/><Relationship Id="rId1" Type="http://schemas.openxmlformats.org/officeDocument/2006/relationships/image" Target="../media/image9.png"/></Relationships>
</file>

<file path=xl/charts/_rels/chart31.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6.png"/><Relationship Id="rId1" Type="http://schemas.openxmlformats.org/officeDocument/2006/relationships/image" Target="../media/image9.png"/></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charts/_rels/chart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s>
</file>

<file path=xl/charts/_rels/chart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charts/_rels/chart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s>
</file>

<file path=xl/charts/_rels/chart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All Enrollment by Class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dk1">
                  <a:tint val="88500"/>
                </a:schemeClr>
              </a:solidFill>
              <a:ln w="19050">
                <a:solidFill>
                  <a:schemeClr val="lt1"/>
                </a:solidFill>
              </a:ln>
              <a:effectLst/>
            </c:spPr>
            <c:extLst>
              <c:ext xmlns:c16="http://schemas.microsoft.com/office/drawing/2014/chart" uri="{C3380CC4-5D6E-409C-BE32-E72D297353CC}">
                <c16:uniqueId val="{00000001-FFC6-40E6-A8A2-71AC54206C03}"/>
              </c:ext>
            </c:extLst>
          </c:dPt>
          <c:dPt>
            <c:idx val="1"/>
            <c:bubble3D val="0"/>
            <c:spPr>
              <a:solidFill>
                <a:schemeClr val="dk1">
                  <a:tint val="55000"/>
                </a:schemeClr>
              </a:solidFill>
              <a:ln w="19050">
                <a:solidFill>
                  <a:schemeClr val="lt1"/>
                </a:solidFill>
              </a:ln>
              <a:effectLst/>
            </c:spPr>
            <c:extLst>
              <c:ext xmlns:c16="http://schemas.microsoft.com/office/drawing/2014/chart" uri="{C3380CC4-5D6E-409C-BE32-E72D297353CC}">
                <c16:uniqueId val="{00000003-FFC6-40E6-A8A2-71AC54206C03}"/>
              </c:ext>
            </c:extLst>
          </c:dPt>
          <c:dPt>
            <c:idx val="2"/>
            <c:bubble3D val="0"/>
            <c:spPr>
              <a:solidFill>
                <a:schemeClr val="dk1">
                  <a:tint val="75000"/>
                </a:schemeClr>
              </a:solidFill>
              <a:ln w="19050">
                <a:solidFill>
                  <a:schemeClr val="lt1"/>
                </a:solidFill>
              </a:ln>
              <a:effectLst/>
            </c:spPr>
            <c:extLst>
              <c:ext xmlns:c16="http://schemas.microsoft.com/office/drawing/2014/chart" uri="{C3380CC4-5D6E-409C-BE32-E72D297353CC}">
                <c16:uniqueId val="{00000005-FFC6-40E6-A8A2-71AC54206C03}"/>
              </c:ext>
            </c:extLst>
          </c:dPt>
          <c:dPt>
            <c:idx val="3"/>
            <c:bubble3D val="0"/>
            <c:spPr>
              <a:solidFill>
                <a:schemeClr val="dk1">
                  <a:tint val="98500"/>
                </a:schemeClr>
              </a:solidFill>
              <a:ln w="19050">
                <a:solidFill>
                  <a:schemeClr val="lt1"/>
                </a:solidFill>
              </a:ln>
              <a:effectLst/>
            </c:spPr>
            <c:extLst>
              <c:ext xmlns:c16="http://schemas.microsoft.com/office/drawing/2014/chart" uri="{C3380CC4-5D6E-409C-BE32-E72D297353CC}">
                <c16:uniqueId val="{00000007-FFC6-40E6-A8A2-71AC54206C03}"/>
              </c:ext>
            </c:extLst>
          </c:dPt>
          <c:dPt>
            <c:idx val="4"/>
            <c:bubble3D val="0"/>
            <c:spPr>
              <a:solidFill>
                <a:schemeClr val="dk1">
                  <a:tint val="30000"/>
                </a:schemeClr>
              </a:solidFill>
              <a:ln w="19050">
                <a:solidFill>
                  <a:schemeClr val="lt1"/>
                </a:solidFill>
              </a:ln>
              <a:effectLst/>
            </c:spPr>
            <c:extLst>
              <c:ext xmlns:c16="http://schemas.microsoft.com/office/drawing/2014/chart" uri="{C3380CC4-5D6E-409C-BE32-E72D297353CC}">
                <c16:uniqueId val="{00000009-FFC6-40E6-A8A2-71AC54206C03}"/>
              </c:ext>
            </c:extLst>
          </c:dPt>
          <c:dPt>
            <c:idx val="5"/>
            <c:bubble3D val="0"/>
            <c:spPr>
              <a:solidFill>
                <a:schemeClr val="dk1">
                  <a:tint val="60000"/>
                </a:schemeClr>
              </a:solidFill>
              <a:ln w="19050">
                <a:solidFill>
                  <a:schemeClr val="lt1"/>
                </a:solidFill>
              </a:ln>
              <a:effectLst/>
            </c:spPr>
            <c:extLst>
              <c:ext xmlns:c16="http://schemas.microsoft.com/office/drawing/2014/chart" uri="{C3380CC4-5D6E-409C-BE32-E72D297353CC}">
                <c16:uniqueId val="{0000000B-FFC6-40E6-A8A2-71AC54206C03}"/>
              </c:ext>
            </c:extLst>
          </c:dPt>
          <c:dPt>
            <c:idx val="6"/>
            <c:bubble3D val="0"/>
            <c:spPr>
              <a:solidFill>
                <a:schemeClr val="dk1">
                  <a:tint val="80000"/>
                </a:schemeClr>
              </a:solidFill>
              <a:ln w="19050">
                <a:solidFill>
                  <a:schemeClr val="lt1"/>
                </a:solidFill>
              </a:ln>
              <a:effectLst/>
            </c:spPr>
            <c:extLst>
              <c:ext xmlns:c16="http://schemas.microsoft.com/office/drawing/2014/chart" uri="{C3380CC4-5D6E-409C-BE32-E72D297353CC}">
                <c16:uniqueId val="{0000000D-FFC6-40E6-A8A2-71AC54206C03}"/>
              </c:ext>
            </c:extLst>
          </c:dPt>
          <c:dPt>
            <c:idx val="7"/>
            <c:bubble3D val="0"/>
            <c:spPr>
              <a:solidFill>
                <a:schemeClr val="dk1">
                  <a:tint val="88500"/>
                </a:schemeClr>
              </a:solidFill>
              <a:ln w="19050">
                <a:solidFill>
                  <a:schemeClr val="lt1"/>
                </a:solidFill>
              </a:ln>
              <a:effectLst/>
            </c:spPr>
            <c:extLst>
              <c:ext xmlns:c16="http://schemas.microsoft.com/office/drawing/2014/chart" uri="{C3380CC4-5D6E-409C-BE32-E72D297353CC}">
                <c16:uniqueId val="{0000000F-FFC6-40E6-A8A2-71AC54206C03}"/>
              </c:ext>
            </c:extLst>
          </c:dPt>
          <c:dPt>
            <c:idx val="8"/>
            <c:bubble3D val="0"/>
            <c:spPr>
              <a:solidFill>
                <a:schemeClr val="dk1">
                  <a:tint val="55000"/>
                </a:schemeClr>
              </a:solidFill>
              <a:ln w="19050">
                <a:solidFill>
                  <a:schemeClr val="lt1"/>
                </a:solidFill>
              </a:ln>
              <a:effectLst/>
            </c:spPr>
            <c:extLst>
              <c:ext xmlns:c16="http://schemas.microsoft.com/office/drawing/2014/chart" uri="{C3380CC4-5D6E-409C-BE32-E72D297353CC}">
                <c16:uniqueId val="{00000011-FFC6-40E6-A8A2-71AC54206C03}"/>
              </c:ext>
            </c:extLst>
          </c:dPt>
          <c:dLbls>
            <c:dLbl>
              <c:idx val="0"/>
              <c:tx>
                <c:rich>
                  <a:bodyPr/>
                  <a:lstStyle/>
                  <a:p>
                    <a:fld id="{C3F996FE-5500-418C-87B8-C998CCE8E173}" type="CATEGORYNAME">
                      <a:rPr lang="en-US" sz="1100" b="1">
                        <a:solidFill>
                          <a:sysClr val="windowText" lastClr="000000"/>
                        </a:solidFill>
                      </a:rPr>
                      <a:pPr/>
                      <a:t>[CATEGORY NAME]</a:t>
                    </a:fld>
                    <a:r>
                      <a:rPr lang="en-US" baseline="0"/>
                      <a:t>
</a:t>
                    </a:r>
                    <a:fld id="{127E4CD1-5909-4172-9865-84A490AE8025}" type="PERCENTAGE">
                      <a:rPr lang="en-US" sz="1100" b="1" baseline="0">
                        <a:solidFill>
                          <a:sysClr val="windowText" lastClr="000000"/>
                        </a:solidFill>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FFC6-40E6-A8A2-71AC54206C03}"/>
                </c:ext>
              </c:extLst>
            </c:dLbl>
            <c:dLbl>
              <c:idx val="1"/>
              <c:tx>
                <c:rich>
                  <a:bodyPr/>
                  <a:lstStyle/>
                  <a:p>
                    <a:fld id="{18C1AC0C-4BC0-4184-9610-D242AA3E7A99}" type="CATEGORYNAME">
                      <a:rPr lang="en-US" sz="1100" b="1">
                        <a:solidFill>
                          <a:sysClr val="windowText" lastClr="000000"/>
                        </a:solidFill>
                      </a:rPr>
                      <a:pPr/>
                      <a:t>[CATEGORY NAME]</a:t>
                    </a:fld>
                    <a:r>
                      <a:rPr lang="en-US" baseline="0"/>
                      <a:t>
</a:t>
                    </a:r>
                    <a:fld id="{D57BFBBB-1676-4F4F-953B-877EE6FC718D}" type="PERCENTAGE">
                      <a:rPr lang="en-US" sz="1100" b="1" baseline="0">
                        <a:solidFill>
                          <a:sysClr val="windowText" lastClr="000000"/>
                        </a:solidFill>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FFC6-40E6-A8A2-71AC54206C03}"/>
                </c:ext>
              </c:extLst>
            </c:dLbl>
            <c:dLbl>
              <c:idx val="2"/>
              <c:tx>
                <c:rich>
                  <a:bodyPr/>
                  <a:lstStyle/>
                  <a:p>
                    <a:fld id="{585CBB30-1A68-4FF5-862A-FB0E6F16A47F}" type="CATEGORYNAME">
                      <a:rPr lang="en-US" sz="1100" b="1">
                        <a:solidFill>
                          <a:sysClr val="windowText" lastClr="000000"/>
                        </a:solidFill>
                      </a:rPr>
                      <a:pPr/>
                      <a:t>[CATEGORY NAME]</a:t>
                    </a:fld>
                    <a:r>
                      <a:rPr lang="en-US" baseline="0"/>
                      <a:t>
</a:t>
                    </a:r>
                    <a:fld id="{4054A565-EB6A-4FB2-B353-E7C2770A442F}" type="PERCENTAGE">
                      <a:rPr lang="en-US" sz="1100" b="1" baseline="0">
                        <a:solidFill>
                          <a:sysClr val="windowText" lastClr="000000"/>
                        </a:solidFill>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FFC6-40E6-A8A2-71AC54206C03}"/>
                </c:ext>
              </c:extLst>
            </c:dLbl>
            <c:dLbl>
              <c:idx val="3"/>
              <c:tx>
                <c:rich>
                  <a:bodyPr/>
                  <a:lstStyle/>
                  <a:p>
                    <a:fld id="{CF0CE9A0-C9E4-4CF0-A2B5-99186C22C649}" type="CATEGORYNAME">
                      <a:rPr lang="en-US" sz="1100" b="1">
                        <a:solidFill>
                          <a:schemeClr val="bg1"/>
                        </a:solidFill>
                      </a:rPr>
                      <a:pPr/>
                      <a:t>[CATEGORY NAME]</a:t>
                    </a:fld>
                    <a:r>
                      <a:rPr lang="en-US" baseline="0"/>
                      <a:t>
</a:t>
                    </a:r>
                    <a:fld id="{76622CD8-7F6E-4583-9E40-B721D699D86E}" type="PERCENTAGE">
                      <a:rPr lang="en-US" sz="1100" b="1" baseline="0">
                        <a:solidFill>
                          <a:schemeClr val="bg1"/>
                        </a:solidFill>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FFC6-40E6-A8A2-71AC54206C03}"/>
                </c:ext>
              </c:extLst>
            </c:dLbl>
            <c:dLbl>
              <c:idx val="4"/>
              <c:tx>
                <c:rich>
                  <a:bodyPr/>
                  <a:lstStyle/>
                  <a:p>
                    <a:fld id="{EE81E421-E95D-4108-AE39-CB746644546D}" type="CATEGORYNAME">
                      <a:rPr lang="en-US" sz="1100" b="1">
                        <a:solidFill>
                          <a:sysClr val="windowText" lastClr="000000"/>
                        </a:solidFill>
                      </a:rPr>
                      <a:pPr/>
                      <a:t>[CATEGORY NAME]</a:t>
                    </a:fld>
                    <a:r>
                      <a:rPr lang="en-US" baseline="0"/>
                      <a:t>
</a:t>
                    </a:r>
                    <a:fld id="{DE144B1C-274F-4300-8EA3-3EB23B77E7C7}" type="PERCENTAGE">
                      <a:rPr lang="en-US" sz="1100" b="1" baseline="0">
                        <a:solidFill>
                          <a:sysClr val="windowText" lastClr="000000"/>
                        </a:solidFill>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FFC6-40E6-A8A2-71AC54206C03}"/>
                </c:ext>
              </c:extLst>
            </c:dLbl>
            <c:dLbl>
              <c:idx val="5"/>
              <c:tx>
                <c:rich>
                  <a:bodyPr/>
                  <a:lstStyle/>
                  <a:p>
                    <a:fld id="{03399C04-D7F2-4EBA-976A-61C0C0B1A39D}" type="CATEGORYNAME">
                      <a:rPr lang="en-US" sz="1100" b="1">
                        <a:solidFill>
                          <a:sysClr val="windowText" lastClr="000000"/>
                        </a:solidFill>
                      </a:rPr>
                      <a:pPr/>
                      <a:t>[CATEGORY NAME]</a:t>
                    </a:fld>
                    <a:r>
                      <a:rPr lang="en-US" baseline="0"/>
                      <a:t>
</a:t>
                    </a:r>
                    <a:fld id="{76157BA9-C463-47EB-9F84-1E5896758CA6}" type="PERCENTAGE">
                      <a:rPr lang="en-US" sz="1100" b="1" baseline="0">
                        <a:solidFill>
                          <a:sysClr val="windowText" lastClr="000000"/>
                        </a:solidFill>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FFC6-40E6-A8A2-71AC54206C03}"/>
                </c:ext>
              </c:extLst>
            </c:dLbl>
            <c:dLbl>
              <c:idx val="6"/>
              <c:tx>
                <c:rich>
                  <a:bodyPr/>
                  <a:lstStyle/>
                  <a:p>
                    <a:fld id="{0468AAFE-E760-470D-8B96-5253520FE702}" type="CATEGORYNAME">
                      <a:rPr lang="en-US" sz="1100" b="1">
                        <a:solidFill>
                          <a:sysClr val="windowText" lastClr="000000"/>
                        </a:solidFill>
                      </a:rPr>
                      <a:pPr/>
                      <a:t>[CATEGORY NAME]</a:t>
                    </a:fld>
                    <a:r>
                      <a:rPr lang="en-US" baseline="0"/>
                      <a:t>
</a:t>
                    </a:r>
                    <a:fld id="{35248AEA-6D2E-4991-9E95-D099DDCDD114}" type="PERCENTAGE">
                      <a:rPr lang="en-US" sz="1100" b="1" baseline="0">
                        <a:solidFill>
                          <a:sysClr val="windowText" lastClr="000000"/>
                        </a:solidFill>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FFC6-40E6-A8A2-71AC54206C03}"/>
                </c:ext>
              </c:extLst>
            </c:dLbl>
            <c:dLbl>
              <c:idx val="7"/>
              <c:tx>
                <c:rich>
                  <a:bodyPr/>
                  <a:lstStyle/>
                  <a:p>
                    <a:fld id="{08E79569-294F-4B75-839F-A9F0254DB52F}" type="CATEGORYNAME">
                      <a:rPr lang="en-US" sz="1100" b="1">
                        <a:solidFill>
                          <a:sysClr val="windowText" lastClr="000000"/>
                        </a:solidFill>
                      </a:rPr>
                      <a:pPr/>
                      <a:t>[CATEGORY NAME]</a:t>
                    </a:fld>
                    <a:r>
                      <a:rPr lang="en-US" baseline="0"/>
                      <a:t>
</a:t>
                    </a:r>
                    <a:fld id="{E3220C6D-4799-4E3E-8C9D-70925B8C3194}" type="PERCENTAGE">
                      <a:rPr lang="en-US" sz="1100" b="1" baseline="0">
                        <a:solidFill>
                          <a:sysClr val="windowText" lastClr="000000"/>
                        </a:solidFill>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FFC6-40E6-A8A2-71AC54206C03}"/>
                </c:ext>
              </c:extLst>
            </c:dLbl>
            <c:dLbl>
              <c:idx val="8"/>
              <c:tx>
                <c:rich>
                  <a:bodyPr/>
                  <a:lstStyle/>
                  <a:p>
                    <a:fld id="{5C2DF8E0-2848-44E3-B96D-1C135C129461}" type="CATEGORYNAME">
                      <a:rPr lang="en-US" sz="1100" b="1">
                        <a:solidFill>
                          <a:sysClr val="windowText" lastClr="000000"/>
                        </a:solidFill>
                      </a:rPr>
                      <a:pPr/>
                      <a:t>[CATEGORY NAME]</a:t>
                    </a:fld>
                    <a:r>
                      <a:rPr lang="en-US" baseline="0"/>
                      <a:t>
</a:t>
                    </a:r>
                    <a:fld id="{BEDAB060-A916-4C1E-9F0E-68D39DB7AD08}" type="PERCENTAGE">
                      <a:rPr lang="en-US" sz="1100" b="1" baseline="0">
                        <a:solidFill>
                          <a:sysClr val="windowText" lastClr="000000"/>
                        </a:solidFill>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FFC6-40E6-A8A2-71AC54206C0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Data1!$AC$3:$AC$11</c:f>
              <c:strCache>
                <c:ptCount val="9"/>
                <c:pt idx="0">
                  <c:v>Freshmen</c:v>
                </c:pt>
                <c:pt idx="1">
                  <c:v>Sophomores</c:v>
                </c:pt>
                <c:pt idx="2">
                  <c:v>Juniors</c:v>
                </c:pt>
                <c:pt idx="3">
                  <c:v>Seniors</c:v>
                </c:pt>
                <c:pt idx="4">
                  <c:v>Post 
Graduates</c:v>
                </c:pt>
                <c:pt idx="5">
                  <c:v>Special/
Unclassifieds</c:v>
                </c:pt>
                <c:pt idx="6">
                  <c:v>Graduate NDS</c:v>
                </c:pt>
                <c:pt idx="7">
                  <c:v>Masters</c:v>
                </c:pt>
                <c:pt idx="8">
                  <c:v>Doctors</c:v>
                </c:pt>
              </c:strCache>
            </c:strRef>
          </c:cat>
          <c:val>
            <c:numRef>
              <c:f>Data1!$AD$3:$AD$11</c:f>
              <c:numCache>
                <c:formatCode>General</c:formatCode>
                <c:ptCount val="9"/>
                <c:pt idx="0">
                  <c:v>1501</c:v>
                </c:pt>
                <c:pt idx="1">
                  <c:v>1359</c:v>
                </c:pt>
                <c:pt idx="2">
                  <c:v>1292</c:v>
                </c:pt>
                <c:pt idx="3">
                  <c:v>1668</c:v>
                </c:pt>
                <c:pt idx="4">
                  <c:v>31</c:v>
                </c:pt>
                <c:pt idx="5">
                  <c:v>52</c:v>
                </c:pt>
                <c:pt idx="6">
                  <c:v>13</c:v>
                </c:pt>
                <c:pt idx="7">
                  <c:v>735</c:v>
                </c:pt>
                <c:pt idx="8">
                  <c:v>439</c:v>
                </c:pt>
              </c:numCache>
            </c:numRef>
          </c:val>
          <c:extLst>
            <c:ext xmlns:c16="http://schemas.microsoft.com/office/drawing/2014/chart" uri="{C3380CC4-5D6E-409C-BE32-E72D297353CC}">
              <c16:uniqueId val="{00000012-FFC6-40E6-A8A2-71AC54206C03}"/>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chemeClr val="tx1"/>
                </a:solidFill>
              </a:rPr>
              <a:t>Domestic Underrepresented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dk1">
                  <a:tint val="88500"/>
                </a:schemeClr>
              </a:solidFill>
              <a:ln w="19050">
                <a:solidFill>
                  <a:schemeClr val="lt1"/>
                </a:solidFill>
              </a:ln>
              <a:effectLst/>
            </c:spPr>
            <c:extLst>
              <c:ext xmlns:c16="http://schemas.microsoft.com/office/drawing/2014/chart" uri="{C3380CC4-5D6E-409C-BE32-E72D297353CC}">
                <c16:uniqueId val="{00000001-77E1-4A89-ACD4-D94793290A45}"/>
              </c:ext>
            </c:extLst>
          </c:dPt>
          <c:dPt>
            <c:idx val="1"/>
            <c:bubble3D val="0"/>
            <c:spPr>
              <a:solidFill>
                <a:schemeClr val="dk1">
                  <a:tint val="55000"/>
                </a:schemeClr>
              </a:solidFill>
              <a:ln w="19050">
                <a:solidFill>
                  <a:schemeClr val="lt1"/>
                </a:solidFill>
              </a:ln>
              <a:effectLst/>
            </c:spPr>
            <c:extLst>
              <c:ext xmlns:c16="http://schemas.microsoft.com/office/drawing/2014/chart" uri="{C3380CC4-5D6E-409C-BE32-E72D297353CC}">
                <c16:uniqueId val="{00000003-77E1-4A89-ACD4-D94793290A45}"/>
              </c:ext>
            </c:extLst>
          </c:dPt>
          <c:dPt>
            <c:idx val="2"/>
            <c:bubble3D val="0"/>
            <c:spPr>
              <a:solidFill>
                <a:schemeClr val="dk1">
                  <a:tint val="75000"/>
                </a:schemeClr>
              </a:solidFill>
              <a:ln w="19050">
                <a:solidFill>
                  <a:schemeClr val="lt1"/>
                </a:solidFill>
              </a:ln>
              <a:effectLst/>
            </c:spPr>
            <c:extLst>
              <c:ext xmlns:c16="http://schemas.microsoft.com/office/drawing/2014/chart" uri="{C3380CC4-5D6E-409C-BE32-E72D297353CC}">
                <c16:uniqueId val="{00000005-77E1-4A89-ACD4-D94793290A45}"/>
              </c:ext>
            </c:extLst>
          </c:dPt>
          <c:dPt>
            <c:idx val="3"/>
            <c:bubble3D val="0"/>
            <c:spPr>
              <a:solidFill>
                <a:schemeClr val="dk1">
                  <a:tint val="98500"/>
                </a:schemeClr>
              </a:solidFill>
              <a:ln w="19050">
                <a:solidFill>
                  <a:schemeClr val="lt1"/>
                </a:solidFill>
              </a:ln>
              <a:effectLst/>
            </c:spPr>
            <c:extLst>
              <c:ext xmlns:c16="http://schemas.microsoft.com/office/drawing/2014/chart" uri="{C3380CC4-5D6E-409C-BE32-E72D297353CC}">
                <c16:uniqueId val="{00000007-77E1-4A89-ACD4-D94793290A45}"/>
              </c:ext>
            </c:extLst>
          </c:dPt>
          <c:dPt>
            <c:idx val="4"/>
            <c:bubble3D val="0"/>
            <c:spPr>
              <a:solidFill>
                <a:schemeClr val="dk1">
                  <a:tint val="30000"/>
                </a:schemeClr>
              </a:solidFill>
              <a:ln w="19050">
                <a:solidFill>
                  <a:schemeClr val="lt1"/>
                </a:solidFill>
              </a:ln>
              <a:effectLst/>
            </c:spPr>
            <c:extLst>
              <c:ext xmlns:c16="http://schemas.microsoft.com/office/drawing/2014/chart" uri="{C3380CC4-5D6E-409C-BE32-E72D297353CC}">
                <c16:uniqueId val="{00000009-77E1-4A89-ACD4-D94793290A45}"/>
              </c:ext>
            </c:extLst>
          </c:dPt>
          <c:dLbls>
            <c:dLbl>
              <c:idx val="0"/>
              <c:layout>
                <c:manualLayout>
                  <c:x val="1.1111111111111112E-2"/>
                  <c:y val="5.8635535141440653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40C027EA-B9E3-40F5-8E9E-EB7E767857C9}" type="CATEGORYNAME">
                      <a:rPr lang="en-US" sz="1100" b="1">
                        <a:solidFill>
                          <a:schemeClr val="tx1"/>
                        </a:solidFill>
                      </a:rPr>
                      <a:pPr>
                        <a:defRPr/>
                      </a:pPr>
                      <a:t>[CATEGORY NAME]</a:t>
                    </a:fld>
                    <a:r>
                      <a:rPr lang="en-US" baseline="0"/>
                      <a:t>
</a:t>
                    </a:r>
                    <a:fld id="{C99D0FAC-2931-47C7-AA5A-D6B8115A002A}" type="PERCENTAGE">
                      <a:rPr lang="en-US" sz="1100" b="1" baseline="0">
                        <a:solidFill>
                          <a:schemeClr val="tx1"/>
                        </a:solidFill>
                      </a:rPr>
                      <a:pPr>
                        <a:defRPr/>
                      </a:pPr>
                      <a:t>[PERCENTAGE]</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3125"/>
                      <c:h val="0.24884259259259259"/>
                    </c:manualLayout>
                  </c15:layout>
                  <c15:dlblFieldTable/>
                  <c15:showDataLabelsRange val="0"/>
                </c:ext>
                <c:ext xmlns:c16="http://schemas.microsoft.com/office/drawing/2014/chart" uri="{C3380CC4-5D6E-409C-BE32-E72D297353CC}">
                  <c16:uniqueId val="{00000001-77E1-4A89-ACD4-D94793290A45}"/>
                </c:ext>
              </c:extLst>
            </c:dLbl>
            <c:dLbl>
              <c:idx val="1"/>
              <c:layout>
                <c:manualLayout>
                  <c:x val="9.3723534558180221E-2"/>
                  <c:y val="-0.16848753280839895"/>
                </c:manualLayout>
              </c:layout>
              <c:tx>
                <c:rich>
                  <a:bodyPr/>
                  <a:lstStyle/>
                  <a:p>
                    <a:fld id="{CB4C4C38-BFCB-45B4-80FB-1903E7D517E7}" type="CATEGORYNAME">
                      <a:rPr lang="en-US" sz="1100" b="1">
                        <a:solidFill>
                          <a:schemeClr val="tx1"/>
                        </a:solidFill>
                      </a:rPr>
                      <a:pPr/>
                      <a:t>[CATEGORY NAME]</a:t>
                    </a:fld>
                    <a:r>
                      <a:rPr lang="en-US" baseline="0"/>
                      <a:t>
</a:t>
                    </a:r>
                    <a:fld id="{AFE3F4E1-DDC1-4D04-96E0-D35D0C69AD7F}" type="PERCENTAGE">
                      <a:rPr lang="en-US" sz="1100" b="1" baseline="0">
                        <a:solidFill>
                          <a:schemeClr val="tx1"/>
                        </a:solidFill>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77E1-4A89-ACD4-D94793290A45}"/>
                </c:ext>
              </c:extLst>
            </c:dLbl>
            <c:dLbl>
              <c:idx val="2"/>
              <c:layout>
                <c:manualLayout>
                  <c:x val="6.0720691163604547E-2"/>
                  <c:y val="-8.4875562720133283E-17"/>
                </c:manualLayout>
              </c:layout>
              <c:tx>
                <c:rich>
                  <a:bodyPr/>
                  <a:lstStyle/>
                  <a:p>
                    <a:fld id="{E53E5039-3EC4-4965-A90C-FAB3F1DA84FE}" type="CATEGORYNAME">
                      <a:rPr lang="en-US" sz="1100" b="1">
                        <a:solidFill>
                          <a:schemeClr val="tx1"/>
                        </a:solidFill>
                      </a:rPr>
                      <a:pPr/>
                      <a:t>[CATEGORY NAME]</a:t>
                    </a:fld>
                    <a:r>
                      <a:rPr lang="en-US" baseline="0"/>
                      <a:t>
</a:t>
                    </a:r>
                    <a:fld id="{FA924B44-3F2E-4CCB-95F8-E09C431DFCCF}" type="PERCENTAGE">
                      <a:rPr lang="en-US" sz="1100" b="1" baseline="0">
                        <a:solidFill>
                          <a:schemeClr val="tx1"/>
                        </a:solidFill>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manualLayout>
                      <c:w val="0.20997222222222223"/>
                      <c:h val="0.2625925925925926"/>
                    </c:manualLayout>
                  </c15:layout>
                  <c15:dlblFieldTable/>
                  <c15:showDataLabelsRange val="0"/>
                </c:ext>
                <c:ext xmlns:c16="http://schemas.microsoft.com/office/drawing/2014/chart" uri="{C3380CC4-5D6E-409C-BE32-E72D297353CC}">
                  <c16:uniqueId val="{00000005-77E1-4A89-ACD4-D94793290A45}"/>
                </c:ext>
              </c:extLst>
            </c:dLbl>
            <c:dLbl>
              <c:idx val="3"/>
              <c:layout>
                <c:manualLayout>
                  <c:x val="-0.10336067366579178"/>
                  <c:y val="-7.9166666666666673E-3"/>
                </c:manualLayout>
              </c:layout>
              <c:tx>
                <c:rich>
                  <a:bodyPr/>
                  <a:lstStyle/>
                  <a:p>
                    <a:fld id="{1C51A650-CCD3-4DB7-9645-EB27C19F9269}" type="CATEGORYNAME">
                      <a:rPr lang="en-US" sz="1100" b="1">
                        <a:solidFill>
                          <a:schemeClr val="tx1"/>
                        </a:solidFill>
                      </a:rPr>
                      <a:pPr/>
                      <a:t>[CATEGORY NAME]</a:t>
                    </a:fld>
                    <a:r>
                      <a:rPr lang="en-US" baseline="0"/>
                      <a:t>
</a:t>
                    </a:r>
                    <a:fld id="{20F92043-2CD4-4DA8-A186-623DA04F4872}" type="PERCENTAGE">
                      <a:rPr lang="en-US" sz="1100" b="1" baseline="0">
                        <a:solidFill>
                          <a:schemeClr val="tx1"/>
                        </a:solidFill>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77E1-4A89-ACD4-D94793290A45}"/>
                </c:ext>
              </c:extLst>
            </c:dLbl>
            <c:dLbl>
              <c:idx val="4"/>
              <c:tx>
                <c:rich>
                  <a:bodyPr/>
                  <a:lstStyle/>
                  <a:p>
                    <a:fld id="{E6911CC6-1658-4BF9-83C3-203DB5ED6F45}" type="CATEGORYNAME">
                      <a:rPr lang="en-US" sz="1100" b="1">
                        <a:solidFill>
                          <a:schemeClr val="tx1"/>
                        </a:solidFill>
                      </a:rPr>
                      <a:pPr/>
                      <a:t>[CATEGORY NAME]</a:t>
                    </a:fld>
                    <a:r>
                      <a:rPr lang="en-US" baseline="0"/>
                      <a:t>
</a:t>
                    </a:r>
                    <a:fld id="{8E2B957B-74DB-40BE-B4ED-BDBC804C95E8}" type="PERCENTAGE">
                      <a:rPr lang="en-US" sz="1100" b="1" baseline="0">
                        <a:solidFill>
                          <a:schemeClr val="tx1"/>
                        </a:solidFill>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77E1-4A89-ACD4-D94793290A4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Data7!$A$16:$A$20</c:f>
              <c:strCache>
                <c:ptCount val="5"/>
                <c:pt idx="0">
                  <c:v>Hispanic/Hispanic American</c:v>
                </c:pt>
                <c:pt idx="1">
                  <c:v>Amer Ind/Alaskan Native</c:v>
                </c:pt>
                <c:pt idx="2">
                  <c:v>African American/Non Hispanic</c:v>
                </c:pt>
                <c:pt idx="3">
                  <c:v>Asian/Asian American</c:v>
                </c:pt>
                <c:pt idx="4">
                  <c:v>Multi Racial</c:v>
                </c:pt>
              </c:strCache>
            </c:strRef>
          </c:cat>
          <c:val>
            <c:numRef>
              <c:f>Data7!$B$16:$B$20</c:f>
              <c:numCache>
                <c:formatCode>#,##0</c:formatCode>
                <c:ptCount val="5"/>
                <c:pt idx="0">
                  <c:v>196</c:v>
                </c:pt>
                <c:pt idx="1">
                  <c:v>36</c:v>
                </c:pt>
                <c:pt idx="2">
                  <c:v>63</c:v>
                </c:pt>
                <c:pt idx="3">
                  <c:v>138</c:v>
                </c:pt>
                <c:pt idx="4">
                  <c:v>223</c:v>
                </c:pt>
              </c:numCache>
            </c:numRef>
          </c:val>
          <c:extLst>
            <c:ext xmlns:c16="http://schemas.microsoft.com/office/drawing/2014/chart" uri="{C3380CC4-5D6E-409C-BE32-E72D297353CC}">
              <c16:uniqueId val="{0000000A-77E1-4A89-ACD4-D94793290A45}"/>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chemeClr val="tx1"/>
                </a:solidFill>
              </a:rPr>
              <a:t>White, Not Supplied, &amp; International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dk1">
                  <a:tint val="88500"/>
                </a:schemeClr>
              </a:solidFill>
              <a:ln w="19050">
                <a:solidFill>
                  <a:schemeClr val="lt1"/>
                </a:solidFill>
              </a:ln>
              <a:effectLst/>
            </c:spPr>
            <c:extLst>
              <c:ext xmlns:c16="http://schemas.microsoft.com/office/drawing/2014/chart" uri="{C3380CC4-5D6E-409C-BE32-E72D297353CC}">
                <c16:uniqueId val="{00000001-3F7E-4EB2-8130-9E9550F8CC19}"/>
              </c:ext>
            </c:extLst>
          </c:dPt>
          <c:dPt>
            <c:idx val="1"/>
            <c:bubble3D val="0"/>
            <c:spPr>
              <a:solidFill>
                <a:schemeClr val="dk1">
                  <a:tint val="55000"/>
                </a:schemeClr>
              </a:solidFill>
              <a:ln w="19050">
                <a:solidFill>
                  <a:schemeClr val="lt1"/>
                </a:solidFill>
              </a:ln>
              <a:effectLst/>
            </c:spPr>
            <c:extLst>
              <c:ext xmlns:c16="http://schemas.microsoft.com/office/drawing/2014/chart" uri="{C3380CC4-5D6E-409C-BE32-E72D297353CC}">
                <c16:uniqueId val="{00000003-3F7E-4EB2-8130-9E9550F8CC19}"/>
              </c:ext>
            </c:extLst>
          </c:dPt>
          <c:dPt>
            <c:idx val="2"/>
            <c:bubble3D val="0"/>
            <c:spPr>
              <a:solidFill>
                <a:schemeClr val="dk1">
                  <a:tint val="75000"/>
                </a:schemeClr>
              </a:solidFill>
              <a:ln w="19050">
                <a:solidFill>
                  <a:schemeClr val="lt1"/>
                </a:solidFill>
              </a:ln>
              <a:effectLst/>
            </c:spPr>
            <c:extLst>
              <c:ext xmlns:c16="http://schemas.microsoft.com/office/drawing/2014/chart" uri="{C3380CC4-5D6E-409C-BE32-E72D297353CC}">
                <c16:uniqueId val="{00000005-3F7E-4EB2-8130-9E9550F8CC19}"/>
              </c:ext>
            </c:extLst>
          </c:dPt>
          <c:dLbls>
            <c:dLbl>
              <c:idx val="0"/>
              <c:tx>
                <c:rich>
                  <a:bodyPr/>
                  <a:lstStyle/>
                  <a:p>
                    <a:fld id="{F3AE9086-3B10-4629-9067-F3095C8DF419}" type="CATEGORYNAME">
                      <a:rPr lang="en-US" sz="1100" b="1">
                        <a:solidFill>
                          <a:schemeClr val="tx1"/>
                        </a:solidFill>
                      </a:rPr>
                      <a:pPr/>
                      <a:t>[CATEGORY NAME]</a:t>
                    </a:fld>
                    <a:r>
                      <a:rPr lang="en-US" baseline="0"/>
                      <a:t>
</a:t>
                    </a:r>
                    <a:fld id="{53E73E3A-4109-4B30-A32A-1BA4789050DF}" type="PERCENTAGE">
                      <a:rPr lang="en-US" sz="1100" b="1" baseline="0">
                        <a:solidFill>
                          <a:schemeClr val="tx1"/>
                        </a:solidFill>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3F7E-4EB2-8130-9E9550F8CC19}"/>
                </c:ext>
              </c:extLst>
            </c:dLbl>
            <c:dLbl>
              <c:idx val="1"/>
              <c:tx>
                <c:rich>
                  <a:bodyPr/>
                  <a:lstStyle/>
                  <a:p>
                    <a:fld id="{0CFC2120-3A63-433F-BFBA-9818D68B2432}" type="CATEGORYNAME">
                      <a:rPr lang="en-US" sz="1100" b="1">
                        <a:solidFill>
                          <a:schemeClr val="tx1"/>
                        </a:solidFill>
                      </a:rPr>
                      <a:pPr/>
                      <a:t>[CATEGORY NAME]</a:t>
                    </a:fld>
                    <a:r>
                      <a:rPr lang="en-US" baseline="0"/>
                      <a:t>
</a:t>
                    </a:r>
                    <a:fld id="{959477C0-C220-4EEB-9578-E62F7F64FDB6}" type="PERCENTAGE">
                      <a:rPr lang="en-US" sz="1100" b="1" baseline="0">
                        <a:solidFill>
                          <a:schemeClr val="tx1"/>
                        </a:solidFill>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F7E-4EB2-8130-9E9550F8CC19}"/>
                </c:ext>
              </c:extLst>
            </c:dLbl>
            <c:dLbl>
              <c:idx val="2"/>
              <c:layout>
                <c:manualLayout>
                  <c:x val="1.3168307086614173E-2"/>
                  <c:y val="-7.301108194808982E-2"/>
                </c:manualLayout>
              </c:layout>
              <c:tx>
                <c:rich>
                  <a:bodyPr/>
                  <a:lstStyle/>
                  <a:p>
                    <a:fld id="{80481B3E-34C4-4C45-AB3A-71F14EA7527D}" type="CATEGORYNAME">
                      <a:rPr lang="en-US" sz="1100" b="1">
                        <a:solidFill>
                          <a:schemeClr val="tx1"/>
                        </a:solidFill>
                      </a:rPr>
                      <a:pPr/>
                      <a:t>[CATEGORY NAME]</a:t>
                    </a:fld>
                    <a:r>
                      <a:rPr lang="en-US" baseline="0"/>
                      <a:t>
</a:t>
                    </a:r>
                    <a:fld id="{9C5C7D15-E3B7-4B16-BDB6-AC03A130EDF6}" type="PERCENTAGE">
                      <a:rPr lang="en-US" sz="1100" b="1" baseline="0">
                        <a:solidFill>
                          <a:schemeClr val="tx1"/>
                        </a:solidFill>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3F7E-4EB2-8130-9E9550F8CC1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Data7!$A$24:$A$26</c:f>
              <c:strCache>
                <c:ptCount val="3"/>
                <c:pt idx="0">
                  <c:v>Not Supplied</c:v>
                </c:pt>
                <c:pt idx="1">
                  <c:v>White/Non Hispanic</c:v>
                </c:pt>
                <c:pt idx="2">
                  <c:v>International</c:v>
                </c:pt>
              </c:strCache>
            </c:strRef>
          </c:cat>
          <c:val>
            <c:numRef>
              <c:f>Data7!$B$24:$B$26</c:f>
              <c:numCache>
                <c:formatCode>#,##0</c:formatCode>
                <c:ptCount val="3"/>
                <c:pt idx="0">
                  <c:v>336</c:v>
                </c:pt>
                <c:pt idx="1">
                  <c:v>5351</c:v>
                </c:pt>
                <c:pt idx="2">
                  <c:v>747</c:v>
                </c:pt>
              </c:numCache>
            </c:numRef>
          </c:val>
          <c:extLst>
            <c:ext xmlns:c16="http://schemas.microsoft.com/office/drawing/2014/chart" uri="{C3380CC4-5D6E-409C-BE32-E72D297353CC}">
              <c16:uniqueId val="{00000006-3F7E-4EB2-8130-9E9550F8CC19}"/>
            </c:ext>
          </c:extLst>
        </c:ser>
        <c:dLbls>
          <c:dLblPos val="bestFit"/>
          <c:showLegendKey val="0"/>
          <c:showVal val="1"/>
          <c:showCatName val="0"/>
          <c:showSerName val="0"/>
          <c:showPercent val="0"/>
          <c:showBubbleSize val="0"/>
          <c:showLeaderLines val="1"/>
        </c:dLbls>
        <c:firstSliceAng val="8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pivotSource>
    <c:name>[Standard Learning Student 2023-24.xlsx]Data8!PivotTable1</c:name>
    <c:fmtId val="2"/>
  </c:pivotSource>
  <c:chart>
    <c:title>
      <c:tx>
        <c:rich>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r>
              <a:rPr lang="en-US" b="1"/>
              <a:t>SLS Enrollment by Class From Fall 2019 to Fall 2023</a:t>
            </a:r>
          </a:p>
        </c:rich>
      </c:tx>
      <c:overlay val="0"/>
      <c:spPr>
        <a:noFill/>
        <a:ln>
          <a:noFill/>
        </a:ln>
        <a:effectLst/>
      </c:spPr>
      <c:txPr>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endParaRPr lang="en-US"/>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spPr>
          <a:solidFill>
            <a:schemeClr val="dk1">
              <a:tint val="88500"/>
              <a:alpha val="70000"/>
            </a:schemeClr>
          </a:solidFill>
          <a:ln>
            <a:noFill/>
          </a:ln>
          <a:effectLst/>
        </c:spPr>
        <c:marker>
          <c:symbol val="none"/>
        </c:marker>
      </c:pivotFmt>
      <c:pivotFmt>
        <c:idx val="13"/>
        <c:spPr>
          <a:solidFill>
            <a:schemeClr val="dk1">
              <a:tint val="88500"/>
              <a:alpha val="70000"/>
            </a:schemeClr>
          </a:solidFill>
          <a:ln>
            <a:noFill/>
          </a:ln>
          <a:effectLst/>
        </c:spPr>
        <c:marker>
          <c:symbol val="none"/>
        </c:marker>
      </c:pivotFmt>
      <c:pivotFmt>
        <c:idx val="14"/>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dk1">
              <a:tint val="88500"/>
              <a:alpha val="70000"/>
            </a:schemeClr>
          </a:solidFill>
          <a:ln>
            <a:noFill/>
          </a:ln>
          <a:effectLst/>
        </c:spPr>
        <c:marker>
          <c:symbol val="none"/>
        </c:marker>
      </c:pivotFmt>
      <c:pivotFmt>
        <c:idx val="19"/>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Data8!$O$17</c:f>
              <c:strCache>
                <c:ptCount val="1"/>
                <c:pt idx="0">
                  <c:v>2019 </c:v>
                </c:pt>
              </c:strCache>
            </c:strRef>
          </c:tx>
          <c:spPr>
            <a:solidFill>
              <a:schemeClr val="dk1">
                <a:tint val="88500"/>
                <a:alpha val="70000"/>
              </a:schemeClr>
            </a:solidFill>
            <a:ln>
              <a:noFill/>
            </a:ln>
            <a:effectLst/>
          </c:spPr>
          <c:invertIfNegative val="0"/>
          <c:cat>
            <c:multiLvlStrRef>
              <c:f>Data8!$N$18:$N$28</c:f>
              <c:multiLvlStrCache>
                <c:ptCount val="9"/>
                <c:lvl>
                  <c:pt idx="0">
                    <c:v>Masters</c:v>
                  </c:pt>
                  <c:pt idx="1">
                    <c:v>Doctors</c:v>
                  </c:pt>
                  <c:pt idx="2">
                    <c:v>Non Degree</c:v>
                  </c:pt>
                  <c:pt idx="3">
                    <c:v>Freshmen</c:v>
                  </c:pt>
                  <c:pt idx="4">
                    <c:v>Sophomores</c:v>
                  </c:pt>
                  <c:pt idx="5">
                    <c:v>Juniors</c:v>
                  </c:pt>
                  <c:pt idx="6">
                    <c:v>Seniors</c:v>
                  </c:pt>
                  <c:pt idx="7">
                    <c:v>Unclassified</c:v>
                  </c:pt>
                  <c:pt idx="8">
                    <c:v>Post Grads</c:v>
                  </c:pt>
                </c:lvl>
                <c:lvl>
                  <c:pt idx="0">
                    <c:v>Graduates</c:v>
                  </c:pt>
                  <c:pt idx="3">
                    <c:v>Undergraduates</c:v>
                  </c:pt>
                </c:lvl>
              </c:multiLvlStrCache>
            </c:multiLvlStrRef>
          </c:cat>
          <c:val>
            <c:numRef>
              <c:f>Data8!$O$18:$O$28</c:f>
              <c:numCache>
                <c:formatCode>General</c:formatCode>
                <c:ptCount val="9"/>
                <c:pt idx="0">
                  <c:v>639</c:v>
                </c:pt>
                <c:pt idx="1">
                  <c:v>478</c:v>
                </c:pt>
                <c:pt idx="2">
                  <c:v>31</c:v>
                </c:pt>
                <c:pt idx="3">
                  <c:v>1401</c:v>
                </c:pt>
                <c:pt idx="4">
                  <c:v>1180</c:v>
                </c:pt>
                <c:pt idx="5">
                  <c:v>1262</c:v>
                </c:pt>
                <c:pt idx="6">
                  <c:v>1805</c:v>
                </c:pt>
                <c:pt idx="7">
                  <c:v>80</c:v>
                </c:pt>
                <c:pt idx="8">
                  <c:v>36</c:v>
                </c:pt>
              </c:numCache>
            </c:numRef>
          </c:val>
          <c:extLst>
            <c:ext xmlns:c16="http://schemas.microsoft.com/office/drawing/2014/chart" uri="{C3380CC4-5D6E-409C-BE32-E72D297353CC}">
              <c16:uniqueId val="{00000000-A7B5-410F-8024-872C68746EC7}"/>
            </c:ext>
          </c:extLst>
        </c:ser>
        <c:ser>
          <c:idx val="1"/>
          <c:order val="1"/>
          <c:tx>
            <c:strRef>
              <c:f>Data8!$P$17</c:f>
              <c:strCache>
                <c:ptCount val="1"/>
                <c:pt idx="0">
                  <c:v>2020 </c:v>
                </c:pt>
              </c:strCache>
            </c:strRef>
          </c:tx>
          <c:spPr>
            <a:solidFill>
              <a:schemeClr val="dk1">
                <a:tint val="55000"/>
                <a:alpha val="70000"/>
              </a:schemeClr>
            </a:solidFill>
            <a:ln>
              <a:noFill/>
            </a:ln>
            <a:effectLst/>
          </c:spPr>
          <c:invertIfNegative val="0"/>
          <c:cat>
            <c:multiLvlStrRef>
              <c:f>Data8!$N$18:$N$28</c:f>
              <c:multiLvlStrCache>
                <c:ptCount val="9"/>
                <c:lvl>
                  <c:pt idx="0">
                    <c:v>Masters</c:v>
                  </c:pt>
                  <c:pt idx="1">
                    <c:v>Doctors</c:v>
                  </c:pt>
                  <c:pt idx="2">
                    <c:v>Non Degree</c:v>
                  </c:pt>
                  <c:pt idx="3">
                    <c:v>Freshmen</c:v>
                  </c:pt>
                  <c:pt idx="4">
                    <c:v>Sophomores</c:v>
                  </c:pt>
                  <c:pt idx="5">
                    <c:v>Juniors</c:v>
                  </c:pt>
                  <c:pt idx="6">
                    <c:v>Seniors</c:v>
                  </c:pt>
                  <c:pt idx="7">
                    <c:v>Unclassified</c:v>
                  </c:pt>
                  <c:pt idx="8">
                    <c:v>Post Grads</c:v>
                  </c:pt>
                </c:lvl>
                <c:lvl>
                  <c:pt idx="0">
                    <c:v>Graduates</c:v>
                  </c:pt>
                  <c:pt idx="3">
                    <c:v>Undergraduates</c:v>
                  </c:pt>
                </c:lvl>
              </c:multiLvlStrCache>
            </c:multiLvlStrRef>
          </c:cat>
          <c:val>
            <c:numRef>
              <c:f>Data8!$P$18:$P$28</c:f>
              <c:numCache>
                <c:formatCode>General</c:formatCode>
                <c:ptCount val="9"/>
                <c:pt idx="0">
                  <c:v>557</c:v>
                </c:pt>
                <c:pt idx="1">
                  <c:v>475</c:v>
                </c:pt>
                <c:pt idx="2">
                  <c:v>13</c:v>
                </c:pt>
                <c:pt idx="3">
                  <c:v>1300</c:v>
                </c:pt>
                <c:pt idx="4">
                  <c:v>1231</c:v>
                </c:pt>
                <c:pt idx="5">
                  <c:v>1217</c:v>
                </c:pt>
                <c:pt idx="6">
                  <c:v>1802</c:v>
                </c:pt>
                <c:pt idx="7">
                  <c:v>54</c:v>
                </c:pt>
                <c:pt idx="8">
                  <c:v>38</c:v>
                </c:pt>
              </c:numCache>
            </c:numRef>
          </c:val>
          <c:extLst>
            <c:ext xmlns:c16="http://schemas.microsoft.com/office/drawing/2014/chart" uri="{C3380CC4-5D6E-409C-BE32-E72D297353CC}">
              <c16:uniqueId val="{00000001-A7B5-410F-8024-872C68746EC7}"/>
            </c:ext>
          </c:extLst>
        </c:ser>
        <c:ser>
          <c:idx val="2"/>
          <c:order val="2"/>
          <c:tx>
            <c:strRef>
              <c:f>Data8!$Q$17</c:f>
              <c:strCache>
                <c:ptCount val="1"/>
                <c:pt idx="0">
                  <c:v>2021 </c:v>
                </c:pt>
              </c:strCache>
            </c:strRef>
          </c:tx>
          <c:spPr>
            <a:solidFill>
              <a:schemeClr val="dk1">
                <a:tint val="75000"/>
                <a:alpha val="70000"/>
              </a:schemeClr>
            </a:solidFill>
            <a:ln>
              <a:noFill/>
            </a:ln>
            <a:effectLst/>
          </c:spPr>
          <c:invertIfNegative val="0"/>
          <c:cat>
            <c:multiLvlStrRef>
              <c:f>Data8!$N$18:$N$28</c:f>
              <c:multiLvlStrCache>
                <c:ptCount val="9"/>
                <c:lvl>
                  <c:pt idx="0">
                    <c:v>Masters</c:v>
                  </c:pt>
                  <c:pt idx="1">
                    <c:v>Doctors</c:v>
                  </c:pt>
                  <c:pt idx="2">
                    <c:v>Non Degree</c:v>
                  </c:pt>
                  <c:pt idx="3">
                    <c:v>Freshmen</c:v>
                  </c:pt>
                  <c:pt idx="4">
                    <c:v>Sophomores</c:v>
                  </c:pt>
                  <c:pt idx="5">
                    <c:v>Juniors</c:v>
                  </c:pt>
                  <c:pt idx="6">
                    <c:v>Seniors</c:v>
                  </c:pt>
                  <c:pt idx="7">
                    <c:v>Unclassified</c:v>
                  </c:pt>
                  <c:pt idx="8">
                    <c:v>Post Grads</c:v>
                  </c:pt>
                </c:lvl>
                <c:lvl>
                  <c:pt idx="0">
                    <c:v>Graduates</c:v>
                  </c:pt>
                  <c:pt idx="3">
                    <c:v>Undergraduates</c:v>
                  </c:pt>
                </c:lvl>
              </c:multiLvlStrCache>
            </c:multiLvlStrRef>
          </c:cat>
          <c:val>
            <c:numRef>
              <c:f>Data8!$Q$18:$Q$28</c:f>
              <c:numCache>
                <c:formatCode>General</c:formatCode>
                <c:ptCount val="9"/>
                <c:pt idx="0">
                  <c:v>547</c:v>
                </c:pt>
                <c:pt idx="1">
                  <c:v>484</c:v>
                </c:pt>
                <c:pt idx="2">
                  <c:v>15</c:v>
                </c:pt>
                <c:pt idx="3">
                  <c:v>1565</c:v>
                </c:pt>
                <c:pt idx="4">
                  <c:v>1171</c:v>
                </c:pt>
                <c:pt idx="5">
                  <c:v>1201</c:v>
                </c:pt>
                <c:pt idx="6">
                  <c:v>1744</c:v>
                </c:pt>
                <c:pt idx="7">
                  <c:v>64</c:v>
                </c:pt>
                <c:pt idx="8">
                  <c:v>33</c:v>
                </c:pt>
              </c:numCache>
            </c:numRef>
          </c:val>
          <c:extLst>
            <c:ext xmlns:c16="http://schemas.microsoft.com/office/drawing/2014/chart" uri="{C3380CC4-5D6E-409C-BE32-E72D297353CC}">
              <c16:uniqueId val="{00000002-A7B5-410F-8024-872C68746EC7}"/>
            </c:ext>
          </c:extLst>
        </c:ser>
        <c:ser>
          <c:idx val="3"/>
          <c:order val="3"/>
          <c:tx>
            <c:strRef>
              <c:f>Data8!$R$17</c:f>
              <c:strCache>
                <c:ptCount val="1"/>
                <c:pt idx="0">
                  <c:v>2022 </c:v>
                </c:pt>
              </c:strCache>
            </c:strRef>
          </c:tx>
          <c:spPr>
            <a:solidFill>
              <a:schemeClr val="dk1">
                <a:tint val="98500"/>
                <a:alpha val="70000"/>
              </a:schemeClr>
            </a:solidFill>
            <a:ln>
              <a:noFill/>
            </a:ln>
            <a:effectLst/>
          </c:spPr>
          <c:invertIfNegative val="0"/>
          <c:cat>
            <c:multiLvlStrRef>
              <c:f>Data8!$N$18:$N$28</c:f>
              <c:multiLvlStrCache>
                <c:ptCount val="9"/>
                <c:lvl>
                  <c:pt idx="0">
                    <c:v>Masters</c:v>
                  </c:pt>
                  <c:pt idx="1">
                    <c:v>Doctors</c:v>
                  </c:pt>
                  <c:pt idx="2">
                    <c:v>Non Degree</c:v>
                  </c:pt>
                  <c:pt idx="3">
                    <c:v>Freshmen</c:v>
                  </c:pt>
                  <c:pt idx="4">
                    <c:v>Sophomores</c:v>
                  </c:pt>
                  <c:pt idx="5">
                    <c:v>Juniors</c:v>
                  </c:pt>
                  <c:pt idx="6">
                    <c:v>Seniors</c:v>
                  </c:pt>
                  <c:pt idx="7">
                    <c:v>Unclassified</c:v>
                  </c:pt>
                  <c:pt idx="8">
                    <c:v>Post Grads</c:v>
                  </c:pt>
                </c:lvl>
                <c:lvl>
                  <c:pt idx="0">
                    <c:v>Graduates</c:v>
                  </c:pt>
                  <c:pt idx="3">
                    <c:v>Undergraduates</c:v>
                  </c:pt>
                </c:lvl>
              </c:multiLvlStrCache>
            </c:multiLvlStrRef>
          </c:cat>
          <c:val>
            <c:numRef>
              <c:f>Data8!$R$18:$R$28</c:f>
              <c:numCache>
                <c:formatCode>General</c:formatCode>
                <c:ptCount val="9"/>
                <c:pt idx="0">
                  <c:v>678</c:v>
                </c:pt>
                <c:pt idx="1">
                  <c:v>461</c:v>
                </c:pt>
                <c:pt idx="2">
                  <c:v>14</c:v>
                </c:pt>
                <c:pt idx="3">
                  <c:v>1501</c:v>
                </c:pt>
                <c:pt idx="4">
                  <c:v>1295</c:v>
                </c:pt>
                <c:pt idx="5">
                  <c:v>1193</c:v>
                </c:pt>
                <c:pt idx="6">
                  <c:v>1633</c:v>
                </c:pt>
                <c:pt idx="7">
                  <c:v>57</c:v>
                </c:pt>
                <c:pt idx="8">
                  <c:v>31</c:v>
                </c:pt>
              </c:numCache>
            </c:numRef>
          </c:val>
          <c:extLst>
            <c:ext xmlns:c16="http://schemas.microsoft.com/office/drawing/2014/chart" uri="{C3380CC4-5D6E-409C-BE32-E72D297353CC}">
              <c16:uniqueId val="{00000003-A7B5-410F-8024-872C68746EC7}"/>
            </c:ext>
          </c:extLst>
        </c:ser>
        <c:ser>
          <c:idx val="4"/>
          <c:order val="4"/>
          <c:tx>
            <c:strRef>
              <c:f>Data8!$S$17</c:f>
              <c:strCache>
                <c:ptCount val="1"/>
                <c:pt idx="0">
                  <c:v>2023 </c:v>
                </c:pt>
              </c:strCache>
            </c:strRef>
          </c:tx>
          <c:spPr>
            <a:solidFill>
              <a:schemeClr val="dk1">
                <a:tint val="30000"/>
                <a:alpha val="70000"/>
              </a:schemeClr>
            </a:solidFill>
            <a:ln>
              <a:noFill/>
            </a:ln>
            <a:effectLst/>
          </c:spPr>
          <c:invertIfNegative val="0"/>
          <c:cat>
            <c:multiLvlStrRef>
              <c:f>Data8!$N$18:$N$28</c:f>
              <c:multiLvlStrCache>
                <c:ptCount val="9"/>
                <c:lvl>
                  <c:pt idx="0">
                    <c:v>Masters</c:v>
                  </c:pt>
                  <c:pt idx="1">
                    <c:v>Doctors</c:v>
                  </c:pt>
                  <c:pt idx="2">
                    <c:v>Non Degree</c:v>
                  </c:pt>
                  <c:pt idx="3">
                    <c:v>Freshmen</c:v>
                  </c:pt>
                  <c:pt idx="4">
                    <c:v>Sophomores</c:v>
                  </c:pt>
                  <c:pt idx="5">
                    <c:v>Juniors</c:v>
                  </c:pt>
                  <c:pt idx="6">
                    <c:v>Seniors</c:v>
                  </c:pt>
                  <c:pt idx="7">
                    <c:v>Unclassified</c:v>
                  </c:pt>
                  <c:pt idx="8">
                    <c:v>Post Grads</c:v>
                  </c:pt>
                </c:lvl>
                <c:lvl>
                  <c:pt idx="0">
                    <c:v>Graduates</c:v>
                  </c:pt>
                  <c:pt idx="3">
                    <c:v>Undergraduates</c:v>
                  </c:pt>
                </c:lvl>
              </c:multiLvlStrCache>
            </c:multiLvlStrRef>
          </c:cat>
          <c:val>
            <c:numRef>
              <c:f>Data8!$S$18:$S$28</c:f>
              <c:numCache>
                <c:formatCode>General</c:formatCode>
                <c:ptCount val="9"/>
                <c:pt idx="0">
                  <c:v>735</c:v>
                </c:pt>
                <c:pt idx="1">
                  <c:v>439</c:v>
                </c:pt>
                <c:pt idx="2">
                  <c:v>13</c:v>
                </c:pt>
                <c:pt idx="3">
                  <c:v>1501</c:v>
                </c:pt>
                <c:pt idx="4">
                  <c:v>1359</c:v>
                </c:pt>
                <c:pt idx="5">
                  <c:v>1292</c:v>
                </c:pt>
                <c:pt idx="6">
                  <c:v>1668</c:v>
                </c:pt>
                <c:pt idx="7">
                  <c:v>52</c:v>
                </c:pt>
                <c:pt idx="8">
                  <c:v>31</c:v>
                </c:pt>
              </c:numCache>
            </c:numRef>
          </c:val>
          <c:extLst>
            <c:ext xmlns:c16="http://schemas.microsoft.com/office/drawing/2014/chart" uri="{C3380CC4-5D6E-409C-BE32-E72D297353CC}">
              <c16:uniqueId val="{00000004-A7B5-410F-8024-872C68746EC7}"/>
            </c:ext>
          </c:extLst>
        </c:ser>
        <c:dLbls>
          <c:showLegendKey val="0"/>
          <c:showVal val="0"/>
          <c:showCatName val="0"/>
          <c:showSerName val="0"/>
          <c:showPercent val="0"/>
          <c:showBubbleSize val="0"/>
        </c:dLbls>
        <c:gapWidth val="80"/>
        <c:overlap val="25"/>
        <c:axId val="1014240928"/>
        <c:axId val="1026109536"/>
      </c:barChart>
      <c:catAx>
        <c:axId val="1014240928"/>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n-US"/>
          </a:p>
        </c:txPr>
        <c:crossAx val="1026109536"/>
        <c:crosses val="autoZero"/>
        <c:auto val="1"/>
        <c:lblAlgn val="ctr"/>
        <c:lblOffset val="100"/>
        <c:noMultiLvlLbl val="0"/>
      </c:catAx>
      <c:valAx>
        <c:axId val="1026109536"/>
        <c:scaling>
          <c:orientation val="minMax"/>
        </c:scaling>
        <c:delete val="0"/>
        <c:axPos val="l"/>
        <c:majorGridlines>
          <c:spPr>
            <a:ln w="9525" cap="flat" cmpd="sng" algn="ctr">
              <a:solidFill>
                <a:schemeClr val="tx1">
                  <a:lumMod val="5000"/>
                  <a:lumOff val="9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b="0"/>
                  <a:t>number of students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n-US"/>
          </a:p>
        </c:txPr>
        <c:crossAx val="1014240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pivotSource>
    <c:name>[Standard Learning Student 2023-24.xlsx]Data9!PivotTable3</c:name>
    <c:fmtId val="2"/>
  </c:pivotSource>
  <c:chart>
    <c:title>
      <c:tx>
        <c:rich>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r>
              <a:rPr lang="en-US" sz="1800" b="1" i="0" baseline="0">
                <a:effectLst/>
              </a:rPr>
              <a:t>SLS Enrollment by Residency From Fall 2019 to Fall 2023</a:t>
            </a:r>
            <a:endParaRPr lang="en-US" b="1">
              <a:effectLst/>
            </a:endParaRPr>
          </a:p>
        </c:rich>
      </c:tx>
      <c:overlay val="0"/>
      <c:spPr>
        <a:noFill/>
        <a:ln>
          <a:noFill/>
        </a:ln>
        <a:effectLst/>
      </c:spPr>
      <c:txPr>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endParaRPr lang="en-US"/>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spPr>
          <a:solidFill>
            <a:schemeClr val="dk1">
              <a:tint val="88500"/>
              <a:alpha val="70000"/>
            </a:schemeClr>
          </a:solidFill>
          <a:ln>
            <a:noFill/>
          </a:ln>
          <a:effectLst/>
        </c:spPr>
        <c:marker>
          <c:symbol val="circle"/>
          <c:size val="6"/>
          <c:spPr>
            <a:solidFill>
              <a:schemeClr val="dk1">
                <a:tint val="75000"/>
                <a:alpha val="70000"/>
              </a:schemeClr>
            </a:solidFill>
            <a:ln>
              <a:noFill/>
            </a:ln>
            <a:effectLst/>
          </c:spPr>
        </c:marker>
      </c:pivotFmt>
      <c:pivotFmt>
        <c:idx val="13"/>
        <c:spPr>
          <a:solidFill>
            <a:schemeClr val="dk1">
              <a:tint val="88500"/>
              <a:alpha val="70000"/>
            </a:schemeClr>
          </a:solidFill>
          <a:ln>
            <a:noFill/>
          </a:ln>
          <a:effectLst/>
        </c:spPr>
        <c:marker>
          <c:symbol val="none"/>
        </c:marker>
      </c:pivotFmt>
      <c:pivotFmt>
        <c:idx val="14"/>
        <c:spPr>
          <a:solidFill>
            <a:schemeClr val="dk1">
              <a:tint val="88500"/>
              <a:alpha val="70000"/>
            </a:schemeClr>
          </a:solidFill>
          <a:ln>
            <a:noFill/>
          </a:ln>
          <a:effectLst/>
        </c:spPr>
        <c:marker>
          <c:symbol val="none"/>
        </c:marker>
      </c:pivotFmt>
      <c:pivotFmt>
        <c:idx val="15"/>
        <c:spPr>
          <a:solidFill>
            <a:schemeClr val="dk1">
              <a:tint val="88500"/>
              <a:alpha val="70000"/>
            </a:schemeClr>
          </a:solidFill>
          <a:ln>
            <a:noFill/>
          </a:ln>
          <a:effectLst/>
        </c:spPr>
        <c:marker>
          <c:symbol val="none"/>
        </c:marker>
      </c:pivotFmt>
      <c:pivotFmt>
        <c:idx val="16"/>
        <c:spPr>
          <a:solidFill>
            <a:schemeClr val="dk1">
              <a:tint val="88500"/>
              <a:alpha val="70000"/>
            </a:schemeClr>
          </a:solidFill>
          <a:ln>
            <a:noFill/>
          </a:ln>
          <a:effectLst/>
        </c:spPr>
        <c:marker>
          <c:symbol val="none"/>
        </c:marker>
      </c:pivotFmt>
      <c:pivotFmt>
        <c:idx val="17"/>
        <c:spPr>
          <a:solidFill>
            <a:schemeClr val="dk1">
              <a:tint val="88500"/>
              <a:alpha val="70000"/>
            </a:schemeClr>
          </a:solidFill>
          <a:ln>
            <a:noFill/>
          </a:ln>
          <a:effectLst/>
        </c:spPr>
        <c:marker>
          <c:spPr>
            <a:solidFill>
              <a:schemeClr val="dk1">
                <a:tint val="88500"/>
                <a:alpha val="70000"/>
              </a:schemeClr>
            </a:solidFill>
            <a:ln>
              <a:noFill/>
            </a:ln>
            <a:effectLst/>
          </c:spPr>
        </c:marker>
      </c:pivotFmt>
      <c:pivotFmt>
        <c:idx val="18"/>
        <c:spPr>
          <a:solidFill>
            <a:schemeClr val="dk1">
              <a:tint val="88500"/>
              <a:alpha val="70000"/>
            </a:schemeClr>
          </a:solidFill>
          <a:ln>
            <a:noFill/>
          </a:ln>
          <a:effectLst/>
        </c:spPr>
        <c:marker>
          <c:symbol val="none"/>
        </c:marker>
      </c:pivotFmt>
      <c:pivotFmt>
        <c:idx val="19"/>
        <c:spPr>
          <a:solidFill>
            <a:schemeClr val="dk1">
              <a:tint val="88500"/>
              <a:alpha val="70000"/>
            </a:schemeClr>
          </a:solidFill>
          <a:ln>
            <a:noFill/>
          </a:ln>
          <a:effectLst/>
        </c:spPr>
        <c:marker>
          <c:symbol val="none"/>
        </c:marker>
      </c:pivotFmt>
      <c:pivotFmt>
        <c:idx val="20"/>
        <c:spPr>
          <a:solidFill>
            <a:schemeClr val="dk1">
              <a:tint val="88500"/>
              <a:alpha val="70000"/>
            </a:schemeClr>
          </a:solidFill>
          <a:ln>
            <a:noFill/>
          </a:ln>
          <a:effectLst/>
        </c:spPr>
        <c:marker>
          <c:symbol val="none"/>
        </c:marker>
      </c:pivotFmt>
      <c:pivotFmt>
        <c:idx val="21"/>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Data9!$O$21:$O$22</c:f>
              <c:strCache>
                <c:ptCount val="1"/>
                <c:pt idx="0">
                  <c:v>Resident</c:v>
                </c:pt>
              </c:strCache>
            </c:strRef>
          </c:tx>
          <c:spPr>
            <a:solidFill>
              <a:schemeClr val="dk1">
                <a:tint val="88500"/>
                <a:alpha val="70000"/>
              </a:schemeClr>
            </a:solidFill>
            <a:ln>
              <a:noFill/>
            </a:ln>
            <a:effectLst/>
          </c:spPr>
          <c:invertIfNegative val="0"/>
          <c:cat>
            <c:strRef>
              <c:f>Data9!$N$23:$N$27</c:f>
              <c:strCache>
                <c:ptCount val="5"/>
                <c:pt idx="0">
                  <c:v>2019 </c:v>
                </c:pt>
                <c:pt idx="1">
                  <c:v>2020 </c:v>
                </c:pt>
                <c:pt idx="2">
                  <c:v>2021 </c:v>
                </c:pt>
                <c:pt idx="3">
                  <c:v>2022 </c:v>
                </c:pt>
                <c:pt idx="4">
                  <c:v>2023 </c:v>
                </c:pt>
              </c:strCache>
            </c:strRef>
          </c:cat>
          <c:val>
            <c:numRef>
              <c:f>Data9!$O$23:$O$27</c:f>
              <c:numCache>
                <c:formatCode>General</c:formatCode>
                <c:ptCount val="5"/>
                <c:pt idx="0">
                  <c:v>4755</c:v>
                </c:pt>
                <c:pt idx="1">
                  <c:v>4704</c:v>
                </c:pt>
                <c:pt idx="2">
                  <c:v>4818</c:v>
                </c:pt>
                <c:pt idx="3">
                  <c:v>4745</c:v>
                </c:pt>
                <c:pt idx="4">
                  <c:v>4849</c:v>
                </c:pt>
              </c:numCache>
            </c:numRef>
          </c:val>
          <c:extLst>
            <c:ext xmlns:c16="http://schemas.microsoft.com/office/drawing/2014/chart" uri="{C3380CC4-5D6E-409C-BE32-E72D297353CC}">
              <c16:uniqueId val="{00000000-9E17-4668-B525-CC743093043E}"/>
            </c:ext>
          </c:extLst>
        </c:ser>
        <c:ser>
          <c:idx val="1"/>
          <c:order val="1"/>
          <c:tx>
            <c:strRef>
              <c:f>Data9!$P$21:$P$22</c:f>
              <c:strCache>
                <c:ptCount val="1"/>
                <c:pt idx="0">
                  <c:v>Non Resident</c:v>
                </c:pt>
              </c:strCache>
            </c:strRef>
          </c:tx>
          <c:spPr>
            <a:solidFill>
              <a:schemeClr val="dk1">
                <a:tint val="55000"/>
                <a:alpha val="70000"/>
              </a:schemeClr>
            </a:solidFill>
            <a:ln>
              <a:noFill/>
            </a:ln>
            <a:effectLst/>
          </c:spPr>
          <c:invertIfNegative val="0"/>
          <c:cat>
            <c:strRef>
              <c:f>Data9!$N$23:$N$27</c:f>
              <c:strCache>
                <c:ptCount val="5"/>
                <c:pt idx="0">
                  <c:v>2019 </c:v>
                </c:pt>
                <c:pt idx="1">
                  <c:v>2020 </c:v>
                </c:pt>
                <c:pt idx="2">
                  <c:v>2021 </c:v>
                </c:pt>
                <c:pt idx="3">
                  <c:v>2022 </c:v>
                </c:pt>
                <c:pt idx="4">
                  <c:v>2023 </c:v>
                </c:pt>
              </c:strCache>
            </c:strRef>
          </c:cat>
          <c:val>
            <c:numRef>
              <c:f>Data9!$P$23:$P$27</c:f>
              <c:numCache>
                <c:formatCode>General</c:formatCode>
                <c:ptCount val="5"/>
                <c:pt idx="0">
                  <c:v>1389</c:v>
                </c:pt>
                <c:pt idx="1">
                  <c:v>1376</c:v>
                </c:pt>
                <c:pt idx="2">
                  <c:v>1408</c:v>
                </c:pt>
                <c:pt idx="3">
                  <c:v>1404</c:v>
                </c:pt>
                <c:pt idx="4">
                  <c:v>1494</c:v>
                </c:pt>
              </c:numCache>
            </c:numRef>
          </c:val>
          <c:extLst>
            <c:ext xmlns:c16="http://schemas.microsoft.com/office/drawing/2014/chart" uri="{C3380CC4-5D6E-409C-BE32-E72D297353CC}">
              <c16:uniqueId val="{00000001-9E17-4668-B525-CC743093043E}"/>
            </c:ext>
          </c:extLst>
        </c:ser>
        <c:ser>
          <c:idx val="2"/>
          <c:order val="2"/>
          <c:tx>
            <c:strRef>
              <c:f>Data9!$Q$21:$Q$22</c:f>
              <c:strCache>
                <c:ptCount val="1"/>
                <c:pt idx="0">
                  <c:v>International</c:v>
                </c:pt>
              </c:strCache>
            </c:strRef>
          </c:tx>
          <c:spPr>
            <a:solidFill>
              <a:schemeClr val="dk1">
                <a:tint val="75000"/>
                <a:alpha val="70000"/>
              </a:schemeClr>
            </a:solidFill>
            <a:ln>
              <a:noFill/>
            </a:ln>
            <a:effectLst/>
          </c:spPr>
          <c:invertIfNegative val="0"/>
          <c:cat>
            <c:strRef>
              <c:f>Data9!$N$23:$N$27</c:f>
              <c:strCache>
                <c:ptCount val="5"/>
                <c:pt idx="0">
                  <c:v>2019 </c:v>
                </c:pt>
                <c:pt idx="1">
                  <c:v>2020 </c:v>
                </c:pt>
                <c:pt idx="2">
                  <c:v>2021 </c:v>
                </c:pt>
                <c:pt idx="3">
                  <c:v>2022 </c:v>
                </c:pt>
                <c:pt idx="4">
                  <c:v>2023 </c:v>
                </c:pt>
              </c:strCache>
            </c:strRef>
          </c:cat>
          <c:val>
            <c:numRef>
              <c:f>Data9!$Q$23:$Q$27</c:f>
              <c:numCache>
                <c:formatCode>General</c:formatCode>
                <c:ptCount val="5"/>
                <c:pt idx="0">
                  <c:v>768</c:v>
                </c:pt>
                <c:pt idx="1">
                  <c:v>607</c:v>
                </c:pt>
                <c:pt idx="2">
                  <c:v>598</c:v>
                </c:pt>
                <c:pt idx="3">
                  <c:v>714</c:v>
                </c:pt>
                <c:pt idx="4">
                  <c:v>747</c:v>
                </c:pt>
              </c:numCache>
            </c:numRef>
          </c:val>
          <c:extLst>
            <c:ext xmlns:c16="http://schemas.microsoft.com/office/drawing/2014/chart" uri="{C3380CC4-5D6E-409C-BE32-E72D297353CC}">
              <c16:uniqueId val="{00000002-9E17-4668-B525-CC743093043E}"/>
            </c:ext>
          </c:extLst>
        </c:ser>
        <c:dLbls>
          <c:showLegendKey val="0"/>
          <c:showVal val="0"/>
          <c:showCatName val="0"/>
          <c:showSerName val="0"/>
          <c:showPercent val="0"/>
          <c:showBubbleSize val="0"/>
        </c:dLbls>
        <c:gapWidth val="80"/>
        <c:overlap val="25"/>
        <c:axId val="1109997008"/>
        <c:axId val="1014186624"/>
      </c:barChart>
      <c:catAx>
        <c:axId val="1109997008"/>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n-US"/>
          </a:p>
        </c:txPr>
        <c:crossAx val="1014186624"/>
        <c:crosses val="autoZero"/>
        <c:auto val="1"/>
        <c:lblAlgn val="ctr"/>
        <c:lblOffset val="100"/>
        <c:noMultiLvlLbl val="0"/>
      </c:catAx>
      <c:valAx>
        <c:axId val="1014186624"/>
        <c:scaling>
          <c:orientation val="minMax"/>
        </c:scaling>
        <c:delete val="0"/>
        <c:axPos val="l"/>
        <c:majorGridlines>
          <c:spPr>
            <a:ln w="9525" cap="flat" cmpd="sng" algn="ctr">
              <a:solidFill>
                <a:schemeClr val="tx1">
                  <a:lumMod val="5000"/>
                  <a:lumOff val="9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number of students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n-US"/>
          </a:p>
        </c:txPr>
        <c:crossAx val="1109997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pivotSource>
    <c:name>[Standard Learning Student 2023-24.xlsx]Data10!PivotTable3</c:name>
    <c:fmtId val="3"/>
  </c:pivotSource>
  <c:chart>
    <c:title>
      <c:tx>
        <c:rich>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r>
              <a:rPr lang="en-US" sz="1800" b="1" i="0" baseline="0">
                <a:effectLst/>
              </a:rPr>
              <a:t>SLS Enrollment by College From Fall 2019 to Fall 2023</a:t>
            </a:r>
            <a:endParaRPr lang="en-US" b="1">
              <a:effectLst/>
            </a:endParaRPr>
          </a:p>
        </c:rich>
      </c:tx>
      <c:overlay val="0"/>
      <c:spPr>
        <a:noFill/>
        <a:ln>
          <a:noFill/>
        </a:ln>
        <a:effectLst/>
      </c:spPr>
      <c:txPr>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endParaRPr lang="en-US"/>
        </a:p>
      </c:txPr>
    </c:title>
    <c:autoTitleDeleted val="0"/>
    <c:pivotFmts>
      <c:pivotFmt>
        <c:idx val="0"/>
      </c:pivotFmt>
      <c:pivotFmt>
        <c:idx val="1"/>
      </c:pivotFmt>
      <c:pivotFmt>
        <c:idx val="2"/>
      </c:pivotFmt>
      <c:pivotFmt>
        <c:idx val="3"/>
      </c:pivotFmt>
      <c:pivotFmt>
        <c:idx val="4"/>
      </c:pivotFmt>
      <c:pivotFmt>
        <c:idx val="5"/>
      </c:pivotFmt>
      <c:pivotFmt>
        <c:idx val="6"/>
        <c:spPr>
          <a:solidFill>
            <a:schemeClr val="dk1">
              <a:tint val="88500"/>
              <a:alpha val="70000"/>
            </a:schemeClr>
          </a:solidFill>
          <a:ln>
            <a:noFill/>
          </a:ln>
          <a:effectLst/>
        </c:spPr>
        <c:marker>
          <c:symbol val="none"/>
        </c:marker>
      </c:pivotFmt>
      <c:pivotFmt>
        <c:idx val="7"/>
        <c:spPr>
          <a:solidFill>
            <a:schemeClr val="dk1">
              <a:tint val="88500"/>
              <a:alpha val="70000"/>
            </a:schemeClr>
          </a:solidFill>
          <a:ln>
            <a:noFill/>
          </a:ln>
          <a:effectLst/>
        </c:spPr>
        <c:marker>
          <c:symbol val="none"/>
        </c:marker>
      </c:pivotFmt>
      <c:pivotFmt>
        <c:idx val="8"/>
        <c:spPr>
          <a:solidFill>
            <a:schemeClr val="dk1">
              <a:tint val="88500"/>
              <a:alpha val="70000"/>
            </a:schemeClr>
          </a:solidFill>
          <a:ln>
            <a:noFill/>
          </a:ln>
          <a:effectLst/>
        </c:spPr>
        <c:marker>
          <c:symbol val="none"/>
        </c:marker>
      </c:pivotFmt>
      <c:pivotFmt>
        <c:idx val="9"/>
        <c:spPr>
          <a:solidFill>
            <a:schemeClr val="dk1">
              <a:tint val="88500"/>
              <a:alpha val="70000"/>
            </a:schemeClr>
          </a:solidFill>
          <a:ln>
            <a:noFill/>
          </a:ln>
          <a:effectLst/>
        </c:spPr>
        <c:marker>
          <c:symbol val="none"/>
        </c:marker>
      </c:pivotFmt>
      <c:pivotFmt>
        <c:idx val="10"/>
        <c:spPr>
          <a:solidFill>
            <a:schemeClr val="dk1">
              <a:tint val="88500"/>
              <a:alpha val="70000"/>
            </a:schemeClr>
          </a:solidFill>
          <a:ln>
            <a:noFill/>
          </a:ln>
          <a:effectLst/>
        </c:spPr>
        <c:marker>
          <c:symbol val="none"/>
        </c:marker>
      </c:pivotFmt>
      <c:pivotFmt>
        <c:idx val="11"/>
        <c:spPr>
          <a:solidFill>
            <a:schemeClr val="dk1">
              <a:tint val="88500"/>
              <a:alpha val="70000"/>
            </a:schemeClr>
          </a:solidFill>
          <a:ln>
            <a:noFill/>
          </a:ln>
          <a:effectLst/>
        </c:spPr>
        <c:marker>
          <c:symbol val="none"/>
        </c:marker>
      </c:pivotFmt>
      <c:pivotFmt>
        <c:idx val="12"/>
        <c:spPr>
          <a:solidFill>
            <a:schemeClr val="dk1">
              <a:tint val="88500"/>
              <a:alpha val="70000"/>
            </a:schemeClr>
          </a:solidFill>
          <a:ln>
            <a:noFill/>
          </a:ln>
          <a:effectLst/>
        </c:spPr>
        <c:marker>
          <c:symbol val="none"/>
        </c:marker>
      </c:pivotFmt>
      <c:pivotFmt>
        <c:idx val="13"/>
        <c:spPr>
          <a:solidFill>
            <a:schemeClr val="dk1">
              <a:tint val="88500"/>
              <a:alpha val="70000"/>
            </a:schemeClr>
          </a:solidFill>
          <a:ln>
            <a:noFill/>
          </a:ln>
          <a:effectLst/>
        </c:spPr>
        <c:marker>
          <c:symbol val="none"/>
        </c:marker>
      </c:pivotFmt>
      <c:pivotFmt>
        <c:idx val="14"/>
        <c:spPr>
          <a:solidFill>
            <a:schemeClr val="dk1">
              <a:tint val="88500"/>
              <a:alpha val="70000"/>
            </a:schemeClr>
          </a:solidFill>
          <a:ln>
            <a:noFill/>
          </a:ln>
          <a:effectLst/>
        </c:spPr>
        <c:marker>
          <c:symbol val="none"/>
        </c:marker>
      </c:pivotFmt>
      <c:pivotFmt>
        <c:idx val="15"/>
        <c:spPr>
          <a:solidFill>
            <a:schemeClr val="dk1">
              <a:tint val="88500"/>
              <a:alpha val="70000"/>
            </a:schemeClr>
          </a:solidFill>
          <a:ln>
            <a:noFill/>
          </a:ln>
          <a:effectLst/>
        </c:spPr>
        <c:marker>
          <c:symbol val="none"/>
        </c:marker>
      </c:pivotFmt>
      <c:pivotFmt>
        <c:idx val="16"/>
        <c:spPr>
          <a:solidFill>
            <a:schemeClr val="dk1">
              <a:tint val="88500"/>
              <a:alpha val="70000"/>
            </a:schemeClr>
          </a:solidFill>
          <a:ln>
            <a:noFill/>
          </a:ln>
          <a:effectLst/>
        </c:spPr>
        <c:marker>
          <c:symbol val="none"/>
        </c:marker>
      </c:pivotFmt>
      <c:pivotFmt>
        <c:idx val="17"/>
        <c:spPr>
          <a:solidFill>
            <a:schemeClr val="dk1">
              <a:tint val="88500"/>
              <a:alpha val="70000"/>
            </a:schemeClr>
          </a:solidFill>
          <a:ln>
            <a:noFill/>
          </a:ln>
          <a:effectLst/>
        </c:spPr>
        <c:marker>
          <c:symbol val="none"/>
        </c:marker>
      </c:pivotFmt>
      <c:pivotFmt>
        <c:idx val="18"/>
        <c:spPr>
          <a:solidFill>
            <a:schemeClr val="dk1">
              <a:tint val="88500"/>
              <a:alpha val="70000"/>
            </a:schemeClr>
          </a:solidFill>
          <a:ln>
            <a:noFill/>
          </a:ln>
          <a:effectLst/>
        </c:spPr>
        <c:marker>
          <c:symbol val="none"/>
        </c:marker>
      </c:pivotFmt>
      <c:pivotFmt>
        <c:idx val="19"/>
        <c:spPr>
          <a:solidFill>
            <a:schemeClr val="dk1">
              <a:tint val="88500"/>
              <a:alpha val="70000"/>
            </a:schemeClr>
          </a:solidFill>
          <a:ln>
            <a:noFill/>
          </a:ln>
          <a:effectLst/>
        </c:spPr>
        <c:marker>
          <c:symbol val="none"/>
        </c:marker>
      </c:pivotFmt>
      <c:pivotFmt>
        <c:idx val="20"/>
        <c:spPr>
          <a:solidFill>
            <a:schemeClr val="dk1">
              <a:tint val="88500"/>
              <a:alpha val="70000"/>
            </a:schemeClr>
          </a:solidFill>
          <a:ln>
            <a:noFill/>
          </a:ln>
          <a:effectLst/>
        </c:spPr>
        <c:marker>
          <c:symbol val="none"/>
        </c:marker>
      </c:pivotFmt>
      <c:pivotFmt>
        <c:idx val="21"/>
        <c:spPr>
          <a:solidFill>
            <a:schemeClr val="dk1">
              <a:tint val="88500"/>
              <a:alpha val="70000"/>
            </a:schemeClr>
          </a:solidFill>
          <a:ln>
            <a:noFill/>
          </a:ln>
          <a:effectLst/>
        </c:spPr>
        <c:marker>
          <c:symbol val="none"/>
        </c:marker>
      </c:pivotFmt>
      <c:pivotFmt>
        <c:idx val="22"/>
        <c:spPr>
          <a:solidFill>
            <a:schemeClr val="dk1">
              <a:tint val="88500"/>
              <a:alpha val="70000"/>
            </a:schemeClr>
          </a:solidFill>
          <a:ln>
            <a:noFill/>
          </a:ln>
          <a:effectLst/>
        </c:spPr>
        <c:marker>
          <c:symbol val="none"/>
        </c:marker>
      </c:pivotFmt>
      <c:pivotFmt>
        <c:idx val="23"/>
        <c:spPr>
          <a:solidFill>
            <a:schemeClr val="dk1">
              <a:tint val="88500"/>
              <a:alpha val="70000"/>
            </a:schemeClr>
          </a:solidFill>
          <a:ln>
            <a:noFill/>
          </a:ln>
          <a:effectLst/>
        </c:spPr>
        <c:marker>
          <c:symbol val="none"/>
        </c:marker>
      </c:pivotFmt>
      <c:pivotFmt>
        <c:idx val="24"/>
        <c:spPr>
          <a:solidFill>
            <a:schemeClr val="dk1">
              <a:tint val="88500"/>
              <a:alpha val="70000"/>
            </a:schemeClr>
          </a:solidFill>
          <a:ln>
            <a:noFill/>
          </a:ln>
          <a:effectLst/>
        </c:spPr>
        <c:marker>
          <c:symbol val="none"/>
        </c:marker>
      </c:pivotFmt>
      <c:pivotFmt>
        <c:idx val="25"/>
        <c:spPr>
          <a:solidFill>
            <a:schemeClr val="dk1">
              <a:tint val="88500"/>
              <a:alpha val="70000"/>
            </a:schemeClr>
          </a:solidFill>
          <a:ln>
            <a:noFill/>
          </a:ln>
          <a:effectLst/>
        </c:spPr>
        <c:marker>
          <c:symbol val="none"/>
        </c:marker>
      </c:pivotFmt>
      <c:pivotFmt>
        <c:idx val="26"/>
        <c:spPr>
          <a:solidFill>
            <a:schemeClr val="dk1">
              <a:tint val="88500"/>
              <a:alpha val="70000"/>
            </a:schemeClr>
          </a:solidFill>
          <a:ln>
            <a:noFill/>
          </a:ln>
          <a:effectLst/>
        </c:spPr>
        <c:marker>
          <c:symbol val="none"/>
        </c:marker>
      </c:pivotFmt>
      <c:pivotFmt>
        <c:idx val="27"/>
        <c:spPr>
          <a:solidFill>
            <a:schemeClr val="dk1">
              <a:tint val="88500"/>
              <a:alpha val="70000"/>
            </a:schemeClr>
          </a:solidFill>
          <a:ln>
            <a:noFill/>
          </a:ln>
          <a:effectLst/>
        </c:spPr>
        <c:marker>
          <c:symbol val="none"/>
        </c:marker>
      </c:pivotFmt>
      <c:pivotFmt>
        <c:idx val="28"/>
        <c:spPr>
          <a:solidFill>
            <a:schemeClr val="dk1">
              <a:tint val="88500"/>
              <a:alpha val="70000"/>
            </a:schemeClr>
          </a:solidFill>
          <a:ln>
            <a:noFill/>
          </a:ln>
          <a:effectLst/>
        </c:spPr>
        <c:marker>
          <c:symbol val="none"/>
        </c:marker>
      </c:pivotFmt>
      <c:pivotFmt>
        <c:idx val="29"/>
        <c:spPr>
          <a:solidFill>
            <a:schemeClr val="dk1">
              <a:tint val="88500"/>
              <a:alpha val="70000"/>
            </a:schemeClr>
          </a:solidFill>
          <a:ln>
            <a:noFill/>
          </a:ln>
          <a:effectLst/>
        </c:spPr>
        <c:marker>
          <c:symbol val="none"/>
        </c:marker>
      </c:pivotFmt>
      <c:pivotFmt>
        <c:idx val="30"/>
        <c:spPr>
          <a:solidFill>
            <a:schemeClr val="dk1">
              <a:tint val="88500"/>
              <a:alpha val="70000"/>
            </a:schemeClr>
          </a:solidFill>
          <a:ln>
            <a:noFill/>
          </a:ln>
          <a:effectLst/>
        </c:spPr>
        <c:marker>
          <c:symbol val="none"/>
        </c:marker>
      </c:pivotFmt>
      <c:pivotFmt>
        <c:idx val="31"/>
        <c:spPr>
          <a:solidFill>
            <a:schemeClr val="dk1">
              <a:tint val="88500"/>
              <a:alpha val="70000"/>
            </a:schemeClr>
          </a:solidFill>
          <a:ln>
            <a:noFill/>
          </a:ln>
          <a:effectLst/>
        </c:spPr>
        <c:marker>
          <c:symbol val="none"/>
        </c:marker>
      </c:pivotFmt>
      <c:pivotFmt>
        <c:idx val="32"/>
        <c:spPr>
          <a:solidFill>
            <a:schemeClr val="dk1">
              <a:tint val="88500"/>
              <a:alpha val="70000"/>
            </a:schemeClr>
          </a:solidFill>
          <a:ln>
            <a:noFill/>
          </a:ln>
          <a:effectLst/>
        </c:spPr>
        <c:marker>
          <c:symbol val="none"/>
        </c:marker>
      </c:pivotFmt>
      <c:pivotFmt>
        <c:idx val="33"/>
        <c:spPr>
          <a:solidFill>
            <a:schemeClr val="dk1">
              <a:tint val="88500"/>
              <a:alpha val="70000"/>
            </a:schemeClr>
          </a:solidFill>
          <a:ln>
            <a:noFill/>
          </a:ln>
          <a:effectLst/>
        </c:spPr>
        <c:marker>
          <c:symbol val="none"/>
        </c:marker>
      </c:pivotFmt>
      <c:pivotFmt>
        <c:idx val="34"/>
        <c:spPr>
          <a:solidFill>
            <a:schemeClr val="dk1">
              <a:tint val="88500"/>
              <a:alpha val="70000"/>
            </a:schemeClr>
          </a:solidFill>
          <a:ln>
            <a:noFill/>
          </a:ln>
          <a:effectLst/>
        </c:spPr>
        <c:marker>
          <c:symbol val="none"/>
        </c:marker>
      </c:pivotFmt>
      <c:pivotFmt>
        <c:idx val="35"/>
        <c:spPr>
          <a:solidFill>
            <a:schemeClr val="dk1">
              <a:tint val="88500"/>
              <a:alpha val="70000"/>
            </a:schemeClr>
          </a:solidFill>
          <a:ln>
            <a:noFill/>
          </a:ln>
          <a:effectLst/>
        </c:spPr>
        <c:marker>
          <c:symbol val="none"/>
        </c:marker>
      </c:pivotFmt>
      <c:pivotFmt>
        <c:idx val="36"/>
        <c:spPr>
          <a:solidFill>
            <a:schemeClr val="dk1">
              <a:tint val="88500"/>
              <a:alpha val="70000"/>
            </a:schemeClr>
          </a:solidFill>
          <a:ln>
            <a:noFill/>
          </a:ln>
          <a:effectLst/>
        </c:spPr>
        <c:marker>
          <c:symbol val="none"/>
        </c:marker>
      </c:pivotFmt>
      <c:pivotFmt>
        <c:idx val="37"/>
        <c:spPr>
          <a:solidFill>
            <a:schemeClr val="dk1">
              <a:tint val="88500"/>
              <a:alpha val="70000"/>
            </a:schemeClr>
          </a:solidFill>
          <a:ln>
            <a:noFill/>
          </a:ln>
          <a:effectLst/>
        </c:spPr>
        <c:marker>
          <c:symbol val="none"/>
        </c:marker>
      </c:pivotFmt>
      <c:pivotFmt>
        <c:idx val="38"/>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0"/>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3"/>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4"/>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5"/>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6"/>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7"/>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8"/>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9"/>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0"/>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1"/>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Data10!$AD$12:$AD$13</c:f>
              <c:strCache>
                <c:ptCount val="1"/>
                <c:pt idx="0">
                  <c:v>No College Designated</c:v>
                </c:pt>
              </c:strCache>
            </c:strRef>
          </c:tx>
          <c:spPr>
            <a:solidFill>
              <a:schemeClr val="dk1">
                <a:tint val="88500"/>
                <a:alpha val="70000"/>
              </a:schemeClr>
            </a:solidFill>
            <a:ln>
              <a:noFill/>
            </a:ln>
            <a:effectLst/>
          </c:spPr>
          <c:invertIfNegative val="0"/>
          <c:cat>
            <c:strRef>
              <c:f>Data10!$AC$14:$AC$18</c:f>
              <c:strCache>
                <c:ptCount val="5"/>
                <c:pt idx="0">
                  <c:v>2019 </c:v>
                </c:pt>
                <c:pt idx="1">
                  <c:v>2020 </c:v>
                </c:pt>
                <c:pt idx="2">
                  <c:v>2021 </c:v>
                </c:pt>
                <c:pt idx="3">
                  <c:v>2022 </c:v>
                </c:pt>
                <c:pt idx="4">
                  <c:v>2023 </c:v>
                </c:pt>
              </c:strCache>
            </c:strRef>
          </c:cat>
          <c:val>
            <c:numRef>
              <c:f>Data10!$AD$14:$AD$18</c:f>
              <c:numCache>
                <c:formatCode>#,##0</c:formatCode>
                <c:ptCount val="5"/>
                <c:pt idx="0">
                  <c:v>108</c:v>
                </c:pt>
                <c:pt idx="1">
                  <c:v>80</c:v>
                </c:pt>
                <c:pt idx="2">
                  <c:v>86</c:v>
                </c:pt>
                <c:pt idx="3">
                  <c:v>79</c:v>
                </c:pt>
                <c:pt idx="4">
                  <c:v>75</c:v>
                </c:pt>
              </c:numCache>
            </c:numRef>
          </c:val>
          <c:extLst>
            <c:ext xmlns:c16="http://schemas.microsoft.com/office/drawing/2014/chart" uri="{C3380CC4-5D6E-409C-BE32-E72D297353CC}">
              <c16:uniqueId val="{00000000-7720-4033-A647-0BA247642E97}"/>
            </c:ext>
          </c:extLst>
        </c:ser>
        <c:ser>
          <c:idx val="1"/>
          <c:order val="1"/>
          <c:tx>
            <c:strRef>
              <c:f>Data10!$AE$12:$AE$13</c:f>
              <c:strCache>
                <c:ptCount val="1"/>
                <c:pt idx="0">
                  <c:v>College of Business</c:v>
                </c:pt>
              </c:strCache>
            </c:strRef>
          </c:tx>
          <c:spPr>
            <a:solidFill>
              <a:schemeClr val="dk1">
                <a:tint val="55000"/>
                <a:alpha val="70000"/>
              </a:schemeClr>
            </a:solidFill>
            <a:ln>
              <a:noFill/>
            </a:ln>
            <a:effectLst/>
          </c:spPr>
          <c:invertIfNegative val="0"/>
          <c:cat>
            <c:strRef>
              <c:f>Data10!$AC$14:$AC$18</c:f>
              <c:strCache>
                <c:ptCount val="5"/>
                <c:pt idx="0">
                  <c:v>2019 </c:v>
                </c:pt>
                <c:pt idx="1">
                  <c:v>2020 </c:v>
                </c:pt>
                <c:pt idx="2">
                  <c:v>2021 </c:v>
                </c:pt>
                <c:pt idx="3">
                  <c:v>2022 </c:v>
                </c:pt>
                <c:pt idx="4">
                  <c:v>2023 </c:v>
                </c:pt>
              </c:strCache>
            </c:strRef>
          </c:cat>
          <c:val>
            <c:numRef>
              <c:f>Data10!$AE$14:$AE$18</c:f>
              <c:numCache>
                <c:formatCode>#,##0</c:formatCode>
                <c:ptCount val="5"/>
                <c:pt idx="0">
                  <c:v>397</c:v>
                </c:pt>
                <c:pt idx="1">
                  <c:v>378</c:v>
                </c:pt>
                <c:pt idx="2">
                  <c:v>379</c:v>
                </c:pt>
                <c:pt idx="3">
                  <c:v>390</c:v>
                </c:pt>
                <c:pt idx="4">
                  <c:v>459</c:v>
                </c:pt>
              </c:numCache>
            </c:numRef>
          </c:val>
          <c:extLst>
            <c:ext xmlns:c16="http://schemas.microsoft.com/office/drawing/2014/chart" uri="{C3380CC4-5D6E-409C-BE32-E72D297353CC}">
              <c16:uniqueId val="{00000001-7720-4033-A647-0BA247642E97}"/>
            </c:ext>
          </c:extLst>
        </c:ser>
        <c:ser>
          <c:idx val="2"/>
          <c:order val="2"/>
          <c:tx>
            <c:strRef>
              <c:f>Data10!$AF$12:$AF$13</c:f>
              <c:strCache>
                <c:ptCount val="1"/>
                <c:pt idx="0">
                  <c:v>College of Computing</c:v>
                </c:pt>
              </c:strCache>
            </c:strRef>
          </c:tx>
          <c:spPr>
            <a:solidFill>
              <a:schemeClr val="dk1">
                <a:tint val="75000"/>
                <a:alpha val="70000"/>
              </a:schemeClr>
            </a:solidFill>
            <a:ln>
              <a:noFill/>
            </a:ln>
            <a:effectLst/>
          </c:spPr>
          <c:invertIfNegative val="0"/>
          <c:cat>
            <c:strRef>
              <c:f>Data10!$AC$14:$AC$18</c:f>
              <c:strCache>
                <c:ptCount val="5"/>
                <c:pt idx="0">
                  <c:v>2019 </c:v>
                </c:pt>
                <c:pt idx="1">
                  <c:v>2020 </c:v>
                </c:pt>
                <c:pt idx="2">
                  <c:v>2021 </c:v>
                </c:pt>
                <c:pt idx="3">
                  <c:v>2022 </c:v>
                </c:pt>
                <c:pt idx="4">
                  <c:v>2023 </c:v>
                </c:pt>
              </c:strCache>
            </c:strRef>
          </c:cat>
          <c:val>
            <c:numRef>
              <c:f>Data10!$AF$14:$AF$18</c:f>
              <c:numCache>
                <c:formatCode>#,##0</c:formatCode>
                <c:ptCount val="5"/>
                <c:pt idx="0">
                  <c:v>730</c:v>
                </c:pt>
                <c:pt idx="1">
                  <c:v>777</c:v>
                </c:pt>
                <c:pt idx="2">
                  <c:v>823</c:v>
                </c:pt>
                <c:pt idx="3">
                  <c:v>917</c:v>
                </c:pt>
                <c:pt idx="4">
                  <c:v>1043</c:v>
                </c:pt>
              </c:numCache>
            </c:numRef>
          </c:val>
          <c:extLst>
            <c:ext xmlns:c16="http://schemas.microsoft.com/office/drawing/2014/chart" uri="{C3380CC4-5D6E-409C-BE32-E72D297353CC}">
              <c16:uniqueId val="{00000002-7720-4033-A647-0BA247642E97}"/>
            </c:ext>
          </c:extLst>
        </c:ser>
        <c:ser>
          <c:idx val="3"/>
          <c:order val="3"/>
          <c:tx>
            <c:strRef>
              <c:f>Data10!$AG$12:$AG$13</c:f>
              <c:strCache>
                <c:ptCount val="1"/>
                <c:pt idx="0">
                  <c:v>College of Engineering</c:v>
                </c:pt>
              </c:strCache>
            </c:strRef>
          </c:tx>
          <c:spPr>
            <a:solidFill>
              <a:schemeClr val="dk1">
                <a:tint val="98500"/>
                <a:alpha val="70000"/>
              </a:schemeClr>
            </a:solidFill>
            <a:ln>
              <a:noFill/>
            </a:ln>
            <a:effectLst/>
          </c:spPr>
          <c:invertIfNegative val="0"/>
          <c:cat>
            <c:strRef>
              <c:f>Data10!$AC$14:$AC$18</c:f>
              <c:strCache>
                <c:ptCount val="5"/>
                <c:pt idx="0">
                  <c:v>2019 </c:v>
                </c:pt>
                <c:pt idx="1">
                  <c:v>2020 </c:v>
                </c:pt>
                <c:pt idx="2">
                  <c:v>2021 </c:v>
                </c:pt>
                <c:pt idx="3">
                  <c:v>2022 </c:v>
                </c:pt>
                <c:pt idx="4">
                  <c:v>2023 </c:v>
                </c:pt>
              </c:strCache>
            </c:strRef>
          </c:cat>
          <c:val>
            <c:numRef>
              <c:f>Data10!$AG$14:$AG$18</c:f>
              <c:numCache>
                <c:formatCode>#,##0</c:formatCode>
                <c:ptCount val="5"/>
                <c:pt idx="0">
                  <c:v>4333</c:v>
                </c:pt>
                <c:pt idx="1">
                  <c:v>4106</c:v>
                </c:pt>
                <c:pt idx="2">
                  <c:v>4071</c:v>
                </c:pt>
                <c:pt idx="3">
                  <c:v>3952</c:v>
                </c:pt>
                <c:pt idx="4">
                  <c:v>3903</c:v>
                </c:pt>
              </c:numCache>
            </c:numRef>
          </c:val>
          <c:extLst>
            <c:ext xmlns:c16="http://schemas.microsoft.com/office/drawing/2014/chart" uri="{C3380CC4-5D6E-409C-BE32-E72D297353CC}">
              <c16:uniqueId val="{00000003-7720-4033-A647-0BA247642E97}"/>
            </c:ext>
          </c:extLst>
        </c:ser>
        <c:ser>
          <c:idx val="4"/>
          <c:order val="4"/>
          <c:tx>
            <c:strRef>
              <c:f>Data10!$AH$12:$AH$13</c:f>
              <c:strCache>
                <c:ptCount val="1"/>
                <c:pt idx="0">
                  <c:v>College of For Res &amp; Env Sci</c:v>
                </c:pt>
              </c:strCache>
            </c:strRef>
          </c:tx>
          <c:spPr>
            <a:solidFill>
              <a:schemeClr val="dk1">
                <a:tint val="30000"/>
                <a:alpha val="70000"/>
              </a:schemeClr>
            </a:solidFill>
            <a:ln>
              <a:noFill/>
            </a:ln>
            <a:effectLst/>
          </c:spPr>
          <c:invertIfNegative val="0"/>
          <c:cat>
            <c:strRef>
              <c:f>Data10!$AC$14:$AC$18</c:f>
              <c:strCache>
                <c:ptCount val="5"/>
                <c:pt idx="0">
                  <c:v>2019 </c:v>
                </c:pt>
                <c:pt idx="1">
                  <c:v>2020 </c:v>
                </c:pt>
                <c:pt idx="2">
                  <c:v>2021 </c:v>
                </c:pt>
                <c:pt idx="3">
                  <c:v>2022 </c:v>
                </c:pt>
                <c:pt idx="4">
                  <c:v>2023 </c:v>
                </c:pt>
              </c:strCache>
            </c:strRef>
          </c:cat>
          <c:val>
            <c:numRef>
              <c:f>Data10!$AH$14:$AH$18</c:f>
              <c:numCache>
                <c:formatCode>#,##0</c:formatCode>
                <c:ptCount val="5"/>
                <c:pt idx="0">
                  <c:v>251</c:v>
                </c:pt>
                <c:pt idx="1">
                  <c:v>261</c:v>
                </c:pt>
                <c:pt idx="2">
                  <c:v>299</c:v>
                </c:pt>
                <c:pt idx="3">
                  <c:v>338</c:v>
                </c:pt>
                <c:pt idx="4">
                  <c:v>322</c:v>
                </c:pt>
              </c:numCache>
            </c:numRef>
          </c:val>
          <c:extLst>
            <c:ext xmlns:c16="http://schemas.microsoft.com/office/drawing/2014/chart" uri="{C3380CC4-5D6E-409C-BE32-E72D297353CC}">
              <c16:uniqueId val="{00000004-7720-4033-A647-0BA247642E97}"/>
            </c:ext>
          </c:extLst>
        </c:ser>
        <c:ser>
          <c:idx val="5"/>
          <c:order val="5"/>
          <c:tx>
            <c:strRef>
              <c:f>Data10!$AI$12:$AI$13</c:f>
              <c:strCache>
                <c:ptCount val="1"/>
                <c:pt idx="0">
                  <c:v>College of Sciences &amp; Arts</c:v>
                </c:pt>
              </c:strCache>
            </c:strRef>
          </c:tx>
          <c:spPr>
            <a:solidFill>
              <a:schemeClr val="dk1">
                <a:tint val="60000"/>
                <a:alpha val="70000"/>
              </a:schemeClr>
            </a:solidFill>
            <a:ln>
              <a:noFill/>
            </a:ln>
            <a:effectLst/>
          </c:spPr>
          <c:invertIfNegative val="0"/>
          <c:cat>
            <c:strRef>
              <c:f>Data10!$AC$14:$AC$18</c:f>
              <c:strCache>
                <c:ptCount val="5"/>
                <c:pt idx="0">
                  <c:v>2019 </c:v>
                </c:pt>
                <c:pt idx="1">
                  <c:v>2020 </c:v>
                </c:pt>
                <c:pt idx="2">
                  <c:v>2021 </c:v>
                </c:pt>
                <c:pt idx="3">
                  <c:v>2022 </c:v>
                </c:pt>
                <c:pt idx="4">
                  <c:v>2023 </c:v>
                </c:pt>
              </c:strCache>
            </c:strRef>
          </c:cat>
          <c:val>
            <c:numRef>
              <c:f>Data10!$AI$14:$AI$18</c:f>
              <c:numCache>
                <c:formatCode>#,##0</c:formatCode>
                <c:ptCount val="5"/>
                <c:pt idx="0">
                  <c:v>1039</c:v>
                </c:pt>
                <c:pt idx="1">
                  <c:v>1032</c:v>
                </c:pt>
                <c:pt idx="2">
                  <c:v>1067</c:v>
                </c:pt>
                <c:pt idx="3">
                  <c:v>1053</c:v>
                </c:pt>
                <c:pt idx="4">
                  <c:v>1112</c:v>
                </c:pt>
              </c:numCache>
            </c:numRef>
          </c:val>
          <c:extLst>
            <c:ext xmlns:c16="http://schemas.microsoft.com/office/drawing/2014/chart" uri="{C3380CC4-5D6E-409C-BE32-E72D297353CC}">
              <c16:uniqueId val="{00000005-7720-4033-A647-0BA247642E97}"/>
            </c:ext>
          </c:extLst>
        </c:ser>
        <c:ser>
          <c:idx val="6"/>
          <c:order val="6"/>
          <c:tx>
            <c:strRef>
              <c:f>Data10!$AJ$12:$AJ$13</c:f>
              <c:strCache>
                <c:ptCount val="1"/>
                <c:pt idx="0">
                  <c:v>Interdisciplinary Programs</c:v>
                </c:pt>
              </c:strCache>
            </c:strRef>
          </c:tx>
          <c:spPr>
            <a:solidFill>
              <a:schemeClr val="dk1">
                <a:tint val="80000"/>
                <a:alpha val="70000"/>
              </a:schemeClr>
            </a:solidFill>
            <a:ln>
              <a:noFill/>
            </a:ln>
            <a:effectLst/>
          </c:spPr>
          <c:invertIfNegative val="0"/>
          <c:cat>
            <c:strRef>
              <c:f>Data10!$AC$14:$AC$18</c:f>
              <c:strCache>
                <c:ptCount val="5"/>
                <c:pt idx="0">
                  <c:v>2019 </c:v>
                </c:pt>
                <c:pt idx="1">
                  <c:v>2020 </c:v>
                </c:pt>
                <c:pt idx="2">
                  <c:v>2021 </c:v>
                </c:pt>
                <c:pt idx="3">
                  <c:v>2022 </c:v>
                </c:pt>
                <c:pt idx="4">
                  <c:v>2023 </c:v>
                </c:pt>
              </c:strCache>
            </c:strRef>
          </c:cat>
          <c:val>
            <c:numRef>
              <c:f>Data10!$AJ$14:$AJ$18</c:f>
              <c:numCache>
                <c:formatCode>#,##0</c:formatCode>
                <c:ptCount val="5"/>
                <c:pt idx="0">
                  <c:v>54</c:v>
                </c:pt>
                <c:pt idx="1">
                  <c:v>53</c:v>
                </c:pt>
                <c:pt idx="2">
                  <c:v>99</c:v>
                </c:pt>
                <c:pt idx="3">
                  <c:v>134</c:v>
                </c:pt>
                <c:pt idx="4">
                  <c:v>176</c:v>
                </c:pt>
              </c:numCache>
            </c:numRef>
          </c:val>
          <c:extLst>
            <c:ext xmlns:c16="http://schemas.microsoft.com/office/drawing/2014/chart" uri="{C3380CC4-5D6E-409C-BE32-E72D297353CC}">
              <c16:uniqueId val="{00000006-7720-4033-A647-0BA247642E97}"/>
            </c:ext>
          </c:extLst>
        </c:ser>
        <c:dLbls>
          <c:showLegendKey val="0"/>
          <c:showVal val="0"/>
          <c:showCatName val="0"/>
          <c:showSerName val="0"/>
          <c:showPercent val="0"/>
          <c:showBubbleSize val="0"/>
        </c:dLbls>
        <c:gapWidth val="80"/>
        <c:overlap val="25"/>
        <c:axId val="1842062400"/>
        <c:axId val="1913900496"/>
      </c:barChart>
      <c:catAx>
        <c:axId val="1842062400"/>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n-US"/>
          </a:p>
        </c:txPr>
        <c:crossAx val="1913900496"/>
        <c:crosses val="autoZero"/>
        <c:auto val="1"/>
        <c:lblAlgn val="ctr"/>
        <c:lblOffset val="100"/>
        <c:noMultiLvlLbl val="0"/>
      </c:catAx>
      <c:valAx>
        <c:axId val="1913900496"/>
        <c:scaling>
          <c:orientation val="minMax"/>
        </c:scaling>
        <c:delete val="0"/>
        <c:axPos val="l"/>
        <c:majorGridlines>
          <c:spPr>
            <a:ln w="9525" cap="flat" cmpd="sng" algn="ctr">
              <a:solidFill>
                <a:schemeClr val="tx1">
                  <a:lumMod val="5000"/>
                  <a:lumOff val="9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Number</a:t>
                </a:r>
                <a:r>
                  <a:rPr lang="en-US" baseline="0"/>
                  <a:t> of students</a:t>
                </a:r>
                <a:endParaRPr lang="en-US"/>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n-US"/>
          </a:p>
        </c:txPr>
        <c:crossAx val="1842062400"/>
        <c:crosses val="autoZero"/>
        <c:crossBetween val="between"/>
      </c:valAx>
      <c:spPr>
        <a:noFill/>
        <a:ln>
          <a:noFill/>
        </a:ln>
        <a:effectLst/>
      </c:spPr>
    </c:plotArea>
    <c:legend>
      <c:legendPos val="b"/>
      <c:layout>
        <c:manualLayout>
          <c:xMode val="edge"/>
          <c:yMode val="edge"/>
          <c:x val="0.19723213706548906"/>
          <c:y val="0.89443319793185971"/>
          <c:w val="0.6456560911770578"/>
          <c:h val="8.253417715091064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pivotSource>
    <c:name>[Standard Learning Student 2023-24.xlsx]Data11!PivotTable2</c:name>
    <c:fmtId val="4"/>
  </c:pivotSource>
  <c:chart>
    <c:title>
      <c:tx>
        <c:rich>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r>
              <a:rPr lang="en-US" sz="1500" b="1" i="0" baseline="0">
                <a:effectLst/>
              </a:rPr>
              <a:t>SLS Enrollment of Undergraduate Students by College From Fall 2019 to Fall 2023</a:t>
            </a:r>
            <a:endParaRPr lang="en-US" sz="1500" b="1">
              <a:effectLst/>
            </a:endParaRPr>
          </a:p>
        </c:rich>
      </c:tx>
      <c:overlay val="0"/>
      <c:spPr>
        <a:noFill/>
        <a:ln>
          <a:noFill/>
        </a:ln>
        <a:effectLst/>
      </c:spPr>
      <c:txPr>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endParaRPr lang="en-US"/>
        </a:p>
      </c:txPr>
    </c:title>
    <c:autoTitleDeleted val="0"/>
    <c:pivotFmts>
      <c:pivotFmt>
        <c:idx val="0"/>
        <c:spPr>
          <a:solidFill>
            <a:schemeClr val="dk1">
              <a:tint val="88500"/>
              <a:alpha val="70000"/>
            </a:schemeClr>
          </a:solidFill>
          <a:ln>
            <a:noFill/>
          </a:ln>
          <a:effectLst/>
        </c:spPr>
        <c:marker>
          <c:symbol val="circle"/>
          <c:size val="6"/>
          <c:spPr>
            <a:solidFill>
              <a:schemeClr val="dk1">
                <a:tint val="88500"/>
                <a:alpha val="70000"/>
              </a:schemeClr>
            </a:solidFill>
            <a:ln>
              <a:noFill/>
            </a:ln>
            <a:effectLst/>
          </c:spPr>
        </c:marker>
      </c:pivotFmt>
      <c:pivotFmt>
        <c:idx val="1"/>
        <c:spPr>
          <a:solidFill>
            <a:schemeClr val="dk1">
              <a:tint val="88500"/>
              <a:alpha val="70000"/>
            </a:schemeClr>
          </a:solidFill>
          <a:ln>
            <a:noFill/>
          </a:ln>
          <a:effectLst/>
        </c:spPr>
        <c:marker>
          <c:spPr>
            <a:solidFill>
              <a:schemeClr val="dk1">
                <a:tint val="88500"/>
                <a:alpha val="70000"/>
              </a:schemeClr>
            </a:solidFill>
            <a:ln>
              <a:noFill/>
            </a:ln>
            <a:effectLst/>
          </c:spPr>
        </c:marker>
      </c:pivotFmt>
      <c:pivotFmt>
        <c:idx val="2"/>
        <c:spPr>
          <a:solidFill>
            <a:schemeClr val="dk1">
              <a:tint val="88500"/>
              <a:alpha val="70000"/>
            </a:schemeClr>
          </a:solidFill>
          <a:ln>
            <a:noFill/>
          </a:ln>
          <a:effectLst/>
        </c:spPr>
        <c:marker>
          <c:spPr>
            <a:solidFill>
              <a:schemeClr val="dk1">
                <a:tint val="88500"/>
                <a:alpha val="70000"/>
              </a:schemeClr>
            </a:solidFill>
            <a:ln>
              <a:noFill/>
            </a:ln>
            <a:effectLst/>
          </c:spPr>
        </c:marker>
      </c:pivotFmt>
      <c:pivotFmt>
        <c:idx val="3"/>
        <c:spPr>
          <a:solidFill>
            <a:schemeClr val="dk1">
              <a:tint val="88500"/>
              <a:alpha val="70000"/>
            </a:schemeClr>
          </a:solidFill>
          <a:ln>
            <a:noFill/>
          </a:ln>
          <a:effectLst/>
        </c:spPr>
        <c:marker>
          <c:spPr>
            <a:solidFill>
              <a:schemeClr val="dk1">
                <a:tint val="88500"/>
                <a:alpha val="70000"/>
              </a:schemeClr>
            </a:solidFill>
            <a:ln>
              <a:noFill/>
            </a:ln>
            <a:effectLst/>
          </c:spPr>
        </c:marker>
      </c:pivotFmt>
      <c:pivotFmt>
        <c:idx val="4"/>
        <c:spPr>
          <a:solidFill>
            <a:schemeClr val="dk1">
              <a:tint val="88500"/>
              <a:alpha val="70000"/>
            </a:schemeClr>
          </a:solidFill>
          <a:ln>
            <a:noFill/>
          </a:ln>
          <a:effectLst/>
        </c:spPr>
        <c:marker>
          <c:spPr>
            <a:solidFill>
              <a:schemeClr val="dk1">
                <a:tint val="88500"/>
                <a:alpha val="70000"/>
              </a:schemeClr>
            </a:solidFill>
            <a:ln>
              <a:noFill/>
            </a:ln>
            <a:effectLst/>
          </c:spPr>
        </c:marker>
      </c:pivotFmt>
      <c:pivotFmt>
        <c:idx val="5"/>
        <c:spPr>
          <a:solidFill>
            <a:schemeClr val="dk1">
              <a:tint val="88500"/>
              <a:alpha val="70000"/>
            </a:schemeClr>
          </a:solidFill>
          <a:ln>
            <a:noFill/>
          </a:ln>
          <a:effectLst/>
        </c:spPr>
        <c:marker>
          <c:spPr>
            <a:solidFill>
              <a:schemeClr val="dk1">
                <a:tint val="88500"/>
                <a:alpha val="70000"/>
              </a:schemeClr>
            </a:solidFill>
            <a:ln>
              <a:noFill/>
            </a:ln>
            <a:effectLst/>
          </c:spPr>
        </c:marker>
      </c:pivotFmt>
      <c:pivotFmt>
        <c:idx val="6"/>
        <c:spPr>
          <a:solidFill>
            <a:schemeClr val="dk1">
              <a:tint val="88500"/>
              <a:alpha val="70000"/>
            </a:schemeClr>
          </a:solidFill>
          <a:ln>
            <a:noFill/>
          </a:ln>
          <a:effectLst/>
        </c:spPr>
        <c:marker>
          <c:symbol val="none"/>
        </c:marker>
      </c:pivotFmt>
      <c:pivotFmt>
        <c:idx val="7"/>
        <c:spPr>
          <a:solidFill>
            <a:schemeClr val="dk1">
              <a:tint val="88500"/>
              <a:alpha val="70000"/>
            </a:schemeClr>
          </a:solidFill>
          <a:ln>
            <a:noFill/>
          </a:ln>
          <a:effectLst/>
        </c:spPr>
        <c:marker>
          <c:symbol val="none"/>
        </c:marker>
      </c:pivotFmt>
      <c:pivotFmt>
        <c:idx val="8"/>
        <c:spPr>
          <a:solidFill>
            <a:schemeClr val="dk1">
              <a:tint val="88500"/>
              <a:alpha val="70000"/>
            </a:schemeClr>
          </a:solidFill>
          <a:ln>
            <a:noFill/>
          </a:ln>
          <a:effectLst/>
        </c:spPr>
        <c:marker>
          <c:symbol val="none"/>
        </c:marker>
      </c:pivotFmt>
      <c:pivotFmt>
        <c:idx val="9"/>
        <c:spPr>
          <a:solidFill>
            <a:schemeClr val="dk1">
              <a:tint val="88500"/>
              <a:alpha val="70000"/>
            </a:schemeClr>
          </a:solidFill>
          <a:ln>
            <a:noFill/>
          </a:ln>
          <a:effectLst/>
        </c:spPr>
        <c:marker>
          <c:symbol val="none"/>
        </c:marker>
      </c:pivotFmt>
      <c:pivotFmt>
        <c:idx val="10"/>
        <c:spPr>
          <a:solidFill>
            <a:schemeClr val="dk1">
              <a:tint val="88500"/>
              <a:alpha val="70000"/>
            </a:schemeClr>
          </a:solidFill>
          <a:ln>
            <a:noFill/>
          </a:ln>
          <a:effectLst/>
        </c:spPr>
        <c:marker>
          <c:symbol val="none"/>
        </c:marker>
      </c:pivotFmt>
      <c:pivotFmt>
        <c:idx val="11"/>
        <c:spPr>
          <a:solidFill>
            <a:schemeClr val="dk1">
              <a:tint val="88500"/>
              <a:alpha val="70000"/>
            </a:schemeClr>
          </a:solidFill>
          <a:ln>
            <a:noFill/>
          </a:ln>
          <a:effectLst/>
        </c:spPr>
        <c:marker>
          <c:symbol val="none"/>
        </c:marker>
      </c:pivotFmt>
      <c:pivotFmt>
        <c:idx val="12"/>
        <c:spPr>
          <a:solidFill>
            <a:schemeClr val="dk1">
              <a:tint val="88500"/>
              <a:alpha val="70000"/>
            </a:schemeClr>
          </a:solidFill>
          <a:ln>
            <a:noFill/>
          </a:ln>
          <a:effectLst/>
        </c:spPr>
        <c:marker>
          <c:symbol val="none"/>
        </c:marker>
      </c:pivotFmt>
      <c:pivotFmt>
        <c:idx val="13"/>
        <c:spPr>
          <a:solidFill>
            <a:schemeClr val="dk1">
              <a:tint val="88500"/>
              <a:alpha val="70000"/>
            </a:schemeClr>
          </a:solidFill>
          <a:ln>
            <a:noFill/>
          </a:ln>
          <a:effectLst/>
        </c:spPr>
        <c:marker>
          <c:symbol val="none"/>
        </c:marker>
      </c:pivotFmt>
      <c:pivotFmt>
        <c:idx val="14"/>
        <c:spPr>
          <a:solidFill>
            <a:schemeClr val="dk1">
              <a:tint val="88500"/>
              <a:alpha val="70000"/>
            </a:schemeClr>
          </a:solidFill>
          <a:ln>
            <a:noFill/>
          </a:ln>
          <a:effectLst/>
        </c:spPr>
        <c:marker>
          <c:symbol val="none"/>
        </c:marker>
      </c:pivotFmt>
      <c:pivotFmt>
        <c:idx val="15"/>
        <c:spPr>
          <a:solidFill>
            <a:schemeClr val="dk1">
              <a:tint val="88500"/>
              <a:alpha val="70000"/>
            </a:schemeClr>
          </a:solidFill>
          <a:ln>
            <a:noFill/>
          </a:ln>
          <a:effectLst/>
        </c:spPr>
        <c:marker>
          <c:symbol val="none"/>
        </c:marker>
      </c:pivotFmt>
      <c:pivotFmt>
        <c:idx val="16"/>
        <c:spPr>
          <a:solidFill>
            <a:schemeClr val="dk1">
              <a:tint val="88500"/>
              <a:alpha val="70000"/>
            </a:schemeClr>
          </a:solidFill>
          <a:ln>
            <a:noFill/>
          </a:ln>
          <a:effectLst/>
        </c:spPr>
        <c:marker>
          <c:symbol val="none"/>
        </c:marker>
      </c:pivotFmt>
      <c:pivotFmt>
        <c:idx val="17"/>
        <c:spPr>
          <a:solidFill>
            <a:schemeClr val="dk1">
              <a:tint val="88500"/>
              <a:alpha val="70000"/>
            </a:schemeClr>
          </a:solidFill>
          <a:ln>
            <a:noFill/>
          </a:ln>
          <a:effectLst/>
        </c:spPr>
        <c:marker>
          <c:symbol val="none"/>
        </c:marker>
      </c:pivotFmt>
      <c:pivotFmt>
        <c:idx val="18"/>
        <c:spPr>
          <a:solidFill>
            <a:schemeClr val="dk1">
              <a:tint val="88500"/>
              <a:alpha val="70000"/>
            </a:schemeClr>
          </a:solidFill>
          <a:ln>
            <a:noFill/>
          </a:ln>
          <a:effectLst/>
        </c:spPr>
        <c:marker>
          <c:symbol val="none"/>
        </c:marker>
      </c:pivotFmt>
      <c:pivotFmt>
        <c:idx val="19"/>
        <c:spPr>
          <a:solidFill>
            <a:schemeClr val="dk1">
              <a:tint val="88500"/>
              <a:alpha val="70000"/>
            </a:schemeClr>
          </a:solidFill>
          <a:ln>
            <a:noFill/>
          </a:ln>
          <a:effectLst/>
        </c:spPr>
        <c:marker>
          <c:symbol val="none"/>
        </c:marker>
      </c:pivotFmt>
      <c:pivotFmt>
        <c:idx val="20"/>
        <c:spPr>
          <a:solidFill>
            <a:schemeClr val="dk1">
              <a:tint val="88500"/>
              <a:alpha val="70000"/>
            </a:schemeClr>
          </a:solidFill>
          <a:ln>
            <a:noFill/>
          </a:ln>
          <a:effectLst/>
        </c:spPr>
        <c:marker>
          <c:symbol val="none"/>
        </c:marker>
      </c:pivotFmt>
      <c:pivotFmt>
        <c:idx val="21"/>
        <c:spPr>
          <a:solidFill>
            <a:schemeClr val="dk1">
              <a:tint val="88500"/>
              <a:alpha val="70000"/>
            </a:schemeClr>
          </a:solidFill>
          <a:ln>
            <a:noFill/>
          </a:ln>
          <a:effectLst/>
        </c:spPr>
        <c:marker>
          <c:symbol val="none"/>
        </c:marker>
      </c:pivotFmt>
      <c:pivotFmt>
        <c:idx val="22"/>
        <c:spPr>
          <a:solidFill>
            <a:schemeClr val="dk1">
              <a:tint val="88500"/>
              <a:alpha val="70000"/>
            </a:schemeClr>
          </a:solidFill>
          <a:ln>
            <a:noFill/>
          </a:ln>
          <a:effectLst/>
        </c:spPr>
        <c:marker>
          <c:symbol val="none"/>
        </c:marker>
      </c:pivotFmt>
      <c:pivotFmt>
        <c:idx val="23"/>
        <c:spPr>
          <a:solidFill>
            <a:schemeClr val="dk1">
              <a:tint val="88500"/>
              <a:alpha val="70000"/>
            </a:schemeClr>
          </a:solidFill>
          <a:ln>
            <a:noFill/>
          </a:ln>
          <a:effectLst/>
        </c:spPr>
        <c:marker>
          <c:symbol val="none"/>
        </c:marker>
      </c:pivotFmt>
      <c:pivotFmt>
        <c:idx val="24"/>
        <c:spPr>
          <a:solidFill>
            <a:schemeClr val="dk1">
              <a:tint val="88500"/>
              <a:alpha val="70000"/>
            </a:schemeClr>
          </a:solidFill>
          <a:ln>
            <a:noFill/>
          </a:ln>
          <a:effectLst/>
        </c:spPr>
        <c:marker>
          <c:symbol val="none"/>
        </c:marker>
      </c:pivotFmt>
      <c:pivotFmt>
        <c:idx val="25"/>
        <c:spPr>
          <a:solidFill>
            <a:schemeClr val="dk1">
              <a:tint val="88500"/>
              <a:alpha val="70000"/>
            </a:schemeClr>
          </a:solidFill>
          <a:ln>
            <a:noFill/>
          </a:ln>
          <a:effectLst/>
        </c:spPr>
        <c:marker>
          <c:symbol val="none"/>
        </c:marker>
      </c:pivotFmt>
      <c:pivotFmt>
        <c:idx val="26"/>
        <c:spPr>
          <a:solidFill>
            <a:schemeClr val="dk1">
              <a:tint val="88500"/>
              <a:alpha val="70000"/>
            </a:schemeClr>
          </a:solidFill>
          <a:ln>
            <a:noFill/>
          </a:ln>
          <a:effectLst/>
        </c:spPr>
        <c:marker>
          <c:symbol val="none"/>
        </c:marker>
      </c:pivotFmt>
      <c:pivotFmt>
        <c:idx val="27"/>
        <c:spPr>
          <a:solidFill>
            <a:schemeClr val="dk1">
              <a:tint val="88500"/>
              <a:alpha val="70000"/>
            </a:schemeClr>
          </a:solidFill>
          <a:ln>
            <a:noFill/>
          </a:ln>
          <a:effectLst/>
        </c:spPr>
        <c:marker>
          <c:symbol val="none"/>
        </c:marker>
      </c:pivotFmt>
      <c:pivotFmt>
        <c:idx val="28"/>
        <c:spPr>
          <a:solidFill>
            <a:schemeClr val="dk1">
              <a:tint val="88500"/>
              <a:alpha val="70000"/>
            </a:schemeClr>
          </a:solidFill>
          <a:ln>
            <a:noFill/>
          </a:ln>
          <a:effectLst/>
        </c:spPr>
        <c:marker>
          <c:symbol val="none"/>
        </c:marker>
      </c:pivotFmt>
      <c:pivotFmt>
        <c:idx val="29"/>
        <c:spPr>
          <a:solidFill>
            <a:schemeClr val="dk1">
              <a:tint val="88500"/>
              <a:alpha val="70000"/>
            </a:schemeClr>
          </a:solidFill>
          <a:ln>
            <a:noFill/>
          </a:ln>
          <a:effectLst/>
        </c:spPr>
        <c:marker>
          <c:symbol val="none"/>
        </c:marker>
      </c:pivotFmt>
      <c:pivotFmt>
        <c:idx val="30"/>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0"/>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3"/>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Data11!$AD$12:$AD$13</c:f>
              <c:strCache>
                <c:ptCount val="1"/>
                <c:pt idx="0">
                  <c:v>No College Designated</c:v>
                </c:pt>
              </c:strCache>
            </c:strRef>
          </c:tx>
          <c:spPr>
            <a:solidFill>
              <a:schemeClr val="dk1">
                <a:tint val="88500"/>
                <a:alpha val="70000"/>
              </a:schemeClr>
            </a:solidFill>
            <a:ln>
              <a:noFill/>
            </a:ln>
            <a:effectLst/>
          </c:spPr>
          <c:invertIfNegative val="0"/>
          <c:cat>
            <c:strRef>
              <c:f>Data11!$AC$14:$AC$18</c:f>
              <c:strCache>
                <c:ptCount val="5"/>
                <c:pt idx="0">
                  <c:v>2019 </c:v>
                </c:pt>
                <c:pt idx="1">
                  <c:v>2020 </c:v>
                </c:pt>
                <c:pt idx="2">
                  <c:v>2021 </c:v>
                </c:pt>
                <c:pt idx="3">
                  <c:v>2022 </c:v>
                </c:pt>
                <c:pt idx="4">
                  <c:v>2023 </c:v>
                </c:pt>
              </c:strCache>
            </c:strRef>
          </c:cat>
          <c:val>
            <c:numRef>
              <c:f>Data11!$AD$14:$AD$18</c:f>
              <c:numCache>
                <c:formatCode>#,##0</c:formatCode>
                <c:ptCount val="5"/>
                <c:pt idx="0">
                  <c:v>77</c:v>
                </c:pt>
                <c:pt idx="1">
                  <c:v>68</c:v>
                </c:pt>
                <c:pt idx="2">
                  <c:v>76</c:v>
                </c:pt>
                <c:pt idx="3">
                  <c:v>67</c:v>
                </c:pt>
                <c:pt idx="4">
                  <c:v>66</c:v>
                </c:pt>
              </c:numCache>
            </c:numRef>
          </c:val>
          <c:extLst>
            <c:ext xmlns:c16="http://schemas.microsoft.com/office/drawing/2014/chart" uri="{C3380CC4-5D6E-409C-BE32-E72D297353CC}">
              <c16:uniqueId val="{00000000-0B00-472D-89DA-3CCE4CEC832A}"/>
            </c:ext>
          </c:extLst>
        </c:ser>
        <c:ser>
          <c:idx val="1"/>
          <c:order val="1"/>
          <c:tx>
            <c:strRef>
              <c:f>Data11!$AE$12:$AE$13</c:f>
              <c:strCache>
                <c:ptCount val="1"/>
                <c:pt idx="0">
                  <c:v>College of Business</c:v>
                </c:pt>
              </c:strCache>
            </c:strRef>
          </c:tx>
          <c:spPr>
            <a:solidFill>
              <a:schemeClr val="dk1">
                <a:tint val="55000"/>
                <a:alpha val="70000"/>
              </a:schemeClr>
            </a:solidFill>
            <a:ln>
              <a:noFill/>
            </a:ln>
            <a:effectLst/>
          </c:spPr>
          <c:invertIfNegative val="0"/>
          <c:cat>
            <c:strRef>
              <c:f>Data11!$AC$14:$AC$18</c:f>
              <c:strCache>
                <c:ptCount val="5"/>
                <c:pt idx="0">
                  <c:v>2019 </c:v>
                </c:pt>
                <c:pt idx="1">
                  <c:v>2020 </c:v>
                </c:pt>
                <c:pt idx="2">
                  <c:v>2021 </c:v>
                </c:pt>
                <c:pt idx="3">
                  <c:v>2022 </c:v>
                </c:pt>
                <c:pt idx="4">
                  <c:v>2023 </c:v>
                </c:pt>
              </c:strCache>
            </c:strRef>
          </c:cat>
          <c:val>
            <c:numRef>
              <c:f>Data11!$AE$14:$AE$18</c:f>
              <c:numCache>
                <c:formatCode>#,##0</c:formatCode>
                <c:ptCount val="5"/>
                <c:pt idx="0">
                  <c:v>344</c:v>
                </c:pt>
                <c:pt idx="1">
                  <c:v>321</c:v>
                </c:pt>
                <c:pt idx="2">
                  <c:v>317</c:v>
                </c:pt>
                <c:pt idx="3">
                  <c:v>325</c:v>
                </c:pt>
                <c:pt idx="4">
                  <c:v>373</c:v>
                </c:pt>
              </c:numCache>
            </c:numRef>
          </c:val>
          <c:extLst>
            <c:ext xmlns:c16="http://schemas.microsoft.com/office/drawing/2014/chart" uri="{C3380CC4-5D6E-409C-BE32-E72D297353CC}">
              <c16:uniqueId val="{00000001-0B00-472D-89DA-3CCE4CEC832A}"/>
            </c:ext>
          </c:extLst>
        </c:ser>
        <c:ser>
          <c:idx val="2"/>
          <c:order val="2"/>
          <c:tx>
            <c:strRef>
              <c:f>Data11!$AF$12:$AF$13</c:f>
              <c:strCache>
                <c:ptCount val="1"/>
                <c:pt idx="0">
                  <c:v>College of Computing</c:v>
                </c:pt>
              </c:strCache>
            </c:strRef>
          </c:tx>
          <c:spPr>
            <a:solidFill>
              <a:schemeClr val="dk1">
                <a:tint val="75000"/>
                <a:alpha val="70000"/>
              </a:schemeClr>
            </a:solidFill>
            <a:ln>
              <a:noFill/>
            </a:ln>
            <a:effectLst/>
          </c:spPr>
          <c:invertIfNegative val="0"/>
          <c:cat>
            <c:strRef>
              <c:f>Data11!$AC$14:$AC$18</c:f>
              <c:strCache>
                <c:ptCount val="5"/>
                <c:pt idx="0">
                  <c:v>2019 </c:v>
                </c:pt>
                <c:pt idx="1">
                  <c:v>2020 </c:v>
                </c:pt>
                <c:pt idx="2">
                  <c:v>2021 </c:v>
                </c:pt>
                <c:pt idx="3">
                  <c:v>2022 </c:v>
                </c:pt>
                <c:pt idx="4">
                  <c:v>2023 </c:v>
                </c:pt>
              </c:strCache>
            </c:strRef>
          </c:cat>
          <c:val>
            <c:numRef>
              <c:f>Data11!$AF$14:$AF$18</c:f>
              <c:numCache>
                <c:formatCode>#,##0</c:formatCode>
                <c:ptCount val="5"/>
                <c:pt idx="0">
                  <c:v>651</c:v>
                </c:pt>
                <c:pt idx="1">
                  <c:v>689</c:v>
                </c:pt>
                <c:pt idx="2">
                  <c:v>741</c:v>
                </c:pt>
                <c:pt idx="3">
                  <c:v>777</c:v>
                </c:pt>
                <c:pt idx="4">
                  <c:v>824</c:v>
                </c:pt>
              </c:numCache>
            </c:numRef>
          </c:val>
          <c:extLst>
            <c:ext xmlns:c16="http://schemas.microsoft.com/office/drawing/2014/chart" uri="{C3380CC4-5D6E-409C-BE32-E72D297353CC}">
              <c16:uniqueId val="{00000002-0B00-472D-89DA-3CCE4CEC832A}"/>
            </c:ext>
          </c:extLst>
        </c:ser>
        <c:ser>
          <c:idx val="3"/>
          <c:order val="3"/>
          <c:tx>
            <c:strRef>
              <c:f>Data11!$AG$12:$AG$13</c:f>
              <c:strCache>
                <c:ptCount val="1"/>
                <c:pt idx="0">
                  <c:v>College of Engineering</c:v>
                </c:pt>
              </c:strCache>
            </c:strRef>
          </c:tx>
          <c:spPr>
            <a:solidFill>
              <a:schemeClr val="dk1">
                <a:tint val="98500"/>
                <a:alpha val="70000"/>
              </a:schemeClr>
            </a:solidFill>
            <a:ln>
              <a:noFill/>
            </a:ln>
            <a:effectLst/>
          </c:spPr>
          <c:invertIfNegative val="0"/>
          <c:cat>
            <c:strRef>
              <c:f>Data11!$AC$14:$AC$18</c:f>
              <c:strCache>
                <c:ptCount val="5"/>
                <c:pt idx="0">
                  <c:v>2019 </c:v>
                </c:pt>
                <c:pt idx="1">
                  <c:v>2020 </c:v>
                </c:pt>
                <c:pt idx="2">
                  <c:v>2021 </c:v>
                </c:pt>
                <c:pt idx="3">
                  <c:v>2022 </c:v>
                </c:pt>
                <c:pt idx="4">
                  <c:v>2023 </c:v>
                </c:pt>
              </c:strCache>
            </c:strRef>
          </c:cat>
          <c:val>
            <c:numRef>
              <c:f>Data11!$AG$14:$AG$18</c:f>
              <c:numCache>
                <c:formatCode>#,##0</c:formatCode>
                <c:ptCount val="5"/>
                <c:pt idx="0">
                  <c:v>3692</c:v>
                </c:pt>
                <c:pt idx="1">
                  <c:v>3555</c:v>
                </c:pt>
                <c:pt idx="2">
                  <c:v>3533</c:v>
                </c:pt>
                <c:pt idx="3">
                  <c:v>3398</c:v>
                </c:pt>
                <c:pt idx="4">
                  <c:v>3401</c:v>
                </c:pt>
              </c:numCache>
            </c:numRef>
          </c:val>
          <c:extLst>
            <c:ext xmlns:c16="http://schemas.microsoft.com/office/drawing/2014/chart" uri="{C3380CC4-5D6E-409C-BE32-E72D297353CC}">
              <c16:uniqueId val="{00000003-0B00-472D-89DA-3CCE4CEC832A}"/>
            </c:ext>
          </c:extLst>
        </c:ser>
        <c:ser>
          <c:idx val="4"/>
          <c:order val="4"/>
          <c:tx>
            <c:strRef>
              <c:f>Data11!$AH$12:$AH$13</c:f>
              <c:strCache>
                <c:ptCount val="1"/>
                <c:pt idx="0">
                  <c:v>College of For Res &amp; Env Sci</c:v>
                </c:pt>
              </c:strCache>
            </c:strRef>
          </c:tx>
          <c:spPr>
            <a:solidFill>
              <a:schemeClr val="dk1">
                <a:tint val="30000"/>
                <a:alpha val="70000"/>
              </a:schemeClr>
            </a:solidFill>
            <a:ln>
              <a:noFill/>
            </a:ln>
            <a:effectLst/>
          </c:spPr>
          <c:invertIfNegative val="0"/>
          <c:cat>
            <c:strRef>
              <c:f>Data11!$AC$14:$AC$18</c:f>
              <c:strCache>
                <c:ptCount val="5"/>
                <c:pt idx="0">
                  <c:v>2019 </c:v>
                </c:pt>
                <c:pt idx="1">
                  <c:v>2020 </c:v>
                </c:pt>
                <c:pt idx="2">
                  <c:v>2021 </c:v>
                </c:pt>
                <c:pt idx="3">
                  <c:v>2022 </c:v>
                </c:pt>
                <c:pt idx="4">
                  <c:v>2023 </c:v>
                </c:pt>
              </c:strCache>
            </c:strRef>
          </c:cat>
          <c:val>
            <c:numRef>
              <c:f>Data11!$AH$14:$AH$18</c:f>
              <c:numCache>
                <c:formatCode>#,##0</c:formatCode>
                <c:ptCount val="5"/>
                <c:pt idx="0">
                  <c:v>183</c:v>
                </c:pt>
                <c:pt idx="1">
                  <c:v>197</c:v>
                </c:pt>
                <c:pt idx="2">
                  <c:v>234</c:v>
                </c:pt>
                <c:pt idx="3">
                  <c:v>263</c:v>
                </c:pt>
                <c:pt idx="4">
                  <c:v>262</c:v>
                </c:pt>
              </c:numCache>
            </c:numRef>
          </c:val>
          <c:extLst>
            <c:ext xmlns:c16="http://schemas.microsoft.com/office/drawing/2014/chart" uri="{C3380CC4-5D6E-409C-BE32-E72D297353CC}">
              <c16:uniqueId val="{00000004-0B00-472D-89DA-3CCE4CEC832A}"/>
            </c:ext>
          </c:extLst>
        </c:ser>
        <c:ser>
          <c:idx val="5"/>
          <c:order val="5"/>
          <c:tx>
            <c:strRef>
              <c:f>Data11!$AI$12:$AI$13</c:f>
              <c:strCache>
                <c:ptCount val="1"/>
                <c:pt idx="0">
                  <c:v>College of Sciences &amp; Arts</c:v>
                </c:pt>
              </c:strCache>
            </c:strRef>
          </c:tx>
          <c:spPr>
            <a:solidFill>
              <a:schemeClr val="dk1">
                <a:tint val="60000"/>
                <a:alpha val="70000"/>
              </a:schemeClr>
            </a:solidFill>
            <a:ln>
              <a:noFill/>
            </a:ln>
            <a:effectLst/>
          </c:spPr>
          <c:invertIfNegative val="0"/>
          <c:cat>
            <c:strRef>
              <c:f>Data11!$AC$14:$AC$18</c:f>
              <c:strCache>
                <c:ptCount val="5"/>
                <c:pt idx="0">
                  <c:v>2019 </c:v>
                </c:pt>
                <c:pt idx="1">
                  <c:v>2020 </c:v>
                </c:pt>
                <c:pt idx="2">
                  <c:v>2021 </c:v>
                </c:pt>
                <c:pt idx="3">
                  <c:v>2022 </c:v>
                </c:pt>
                <c:pt idx="4">
                  <c:v>2023 </c:v>
                </c:pt>
              </c:strCache>
            </c:strRef>
          </c:cat>
          <c:val>
            <c:numRef>
              <c:f>Data11!$AI$14:$AI$18</c:f>
              <c:numCache>
                <c:formatCode>#,##0</c:formatCode>
                <c:ptCount val="5"/>
                <c:pt idx="0">
                  <c:v>764</c:v>
                </c:pt>
                <c:pt idx="1">
                  <c:v>769</c:v>
                </c:pt>
                <c:pt idx="2">
                  <c:v>806</c:v>
                </c:pt>
                <c:pt idx="3">
                  <c:v>785</c:v>
                </c:pt>
                <c:pt idx="4">
                  <c:v>847</c:v>
                </c:pt>
              </c:numCache>
            </c:numRef>
          </c:val>
          <c:extLst>
            <c:ext xmlns:c16="http://schemas.microsoft.com/office/drawing/2014/chart" uri="{C3380CC4-5D6E-409C-BE32-E72D297353CC}">
              <c16:uniqueId val="{00000005-0B00-472D-89DA-3CCE4CEC832A}"/>
            </c:ext>
          </c:extLst>
        </c:ser>
        <c:ser>
          <c:idx val="6"/>
          <c:order val="6"/>
          <c:tx>
            <c:strRef>
              <c:f>Data11!$AJ$12:$AJ$13</c:f>
              <c:strCache>
                <c:ptCount val="1"/>
                <c:pt idx="0">
                  <c:v>Interdisciplinary Programs</c:v>
                </c:pt>
              </c:strCache>
            </c:strRef>
          </c:tx>
          <c:spPr>
            <a:solidFill>
              <a:schemeClr val="dk1">
                <a:tint val="80000"/>
                <a:alpha val="70000"/>
              </a:schemeClr>
            </a:solidFill>
            <a:ln>
              <a:noFill/>
            </a:ln>
            <a:effectLst/>
          </c:spPr>
          <c:invertIfNegative val="0"/>
          <c:cat>
            <c:strRef>
              <c:f>Data11!$AC$14:$AC$18</c:f>
              <c:strCache>
                <c:ptCount val="5"/>
                <c:pt idx="0">
                  <c:v>2019 </c:v>
                </c:pt>
                <c:pt idx="1">
                  <c:v>2020 </c:v>
                </c:pt>
                <c:pt idx="2">
                  <c:v>2021 </c:v>
                </c:pt>
                <c:pt idx="3">
                  <c:v>2022 </c:v>
                </c:pt>
                <c:pt idx="4">
                  <c:v>2023 </c:v>
                </c:pt>
              </c:strCache>
            </c:strRef>
          </c:cat>
          <c:val>
            <c:numRef>
              <c:f>Data11!$AJ$14:$AJ$18</c:f>
              <c:numCache>
                <c:formatCode>#,##0</c:formatCode>
                <c:ptCount val="5"/>
                <c:pt idx="0">
                  <c:v>53</c:v>
                </c:pt>
                <c:pt idx="1">
                  <c:v>43</c:v>
                </c:pt>
                <c:pt idx="2">
                  <c:v>71</c:v>
                </c:pt>
                <c:pt idx="3">
                  <c:v>95</c:v>
                </c:pt>
                <c:pt idx="4">
                  <c:v>130</c:v>
                </c:pt>
              </c:numCache>
            </c:numRef>
          </c:val>
          <c:extLst>
            <c:ext xmlns:c16="http://schemas.microsoft.com/office/drawing/2014/chart" uri="{C3380CC4-5D6E-409C-BE32-E72D297353CC}">
              <c16:uniqueId val="{00000006-0B00-472D-89DA-3CCE4CEC832A}"/>
            </c:ext>
          </c:extLst>
        </c:ser>
        <c:dLbls>
          <c:showLegendKey val="0"/>
          <c:showVal val="0"/>
          <c:showCatName val="0"/>
          <c:showSerName val="0"/>
          <c:showPercent val="0"/>
          <c:showBubbleSize val="0"/>
        </c:dLbls>
        <c:gapWidth val="80"/>
        <c:overlap val="25"/>
        <c:axId val="218415583"/>
        <c:axId val="110086271"/>
      </c:barChart>
      <c:catAx>
        <c:axId val="218415583"/>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n-US"/>
          </a:p>
        </c:txPr>
        <c:crossAx val="110086271"/>
        <c:crosses val="autoZero"/>
        <c:auto val="1"/>
        <c:lblAlgn val="ctr"/>
        <c:lblOffset val="100"/>
        <c:noMultiLvlLbl val="0"/>
      </c:catAx>
      <c:valAx>
        <c:axId val="110086271"/>
        <c:scaling>
          <c:orientation val="minMax"/>
        </c:scaling>
        <c:delete val="0"/>
        <c:axPos val="l"/>
        <c:majorGridlines>
          <c:spPr>
            <a:ln w="9525" cap="flat" cmpd="sng" algn="ctr">
              <a:solidFill>
                <a:schemeClr val="tx1">
                  <a:lumMod val="5000"/>
                  <a:lumOff val="9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number of students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n-US"/>
          </a:p>
        </c:txPr>
        <c:crossAx val="218415583"/>
        <c:crosses val="autoZero"/>
        <c:crossBetween val="between"/>
      </c:valAx>
      <c:spPr>
        <a:noFill/>
        <a:ln>
          <a:noFill/>
        </a:ln>
        <a:effectLst/>
      </c:spPr>
    </c:plotArea>
    <c:legend>
      <c:legendPos val="b"/>
      <c:layout>
        <c:manualLayout>
          <c:xMode val="edge"/>
          <c:yMode val="edge"/>
          <c:x val="0.14939609189563208"/>
          <c:y val="0.90211071984524005"/>
          <c:w val="0.75756661674242898"/>
          <c:h val="8.25341937823990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pivotSource>
    <c:name>[Standard Learning Student 2023-24.xlsx]Data12!PivotTable4</c:name>
    <c:fmtId val="3"/>
  </c:pivotSource>
  <c:chart>
    <c:title>
      <c:tx>
        <c:rich>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r>
              <a:rPr lang="en-US" sz="1600" b="1" i="0" baseline="0">
                <a:effectLst/>
              </a:rPr>
              <a:t>SLS Enrollment of Graduate Students by College From Fall 2019 to Fall 2023</a:t>
            </a:r>
          </a:p>
        </c:rich>
      </c:tx>
      <c:layout>
        <c:manualLayout>
          <c:xMode val="edge"/>
          <c:yMode val="edge"/>
          <c:x val="0.10749518909908211"/>
          <c:y val="1.7204301075268817E-2"/>
        </c:manualLayout>
      </c:layout>
      <c:overlay val="0"/>
      <c:spPr>
        <a:noFill/>
        <a:ln>
          <a:noFill/>
        </a:ln>
        <a:effectLst/>
      </c:spPr>
      <c:txPr>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endParaRPr lang="en-US"/>
        </a:p>
      </c:txPr>
    </c:title>
    <c:autoTitleDeleted val="0"/>
    <c:pivotFmts>
      <c:pivotFmt>
        <c:idx val="0"/>
      </c:pivotFmt>
      <c:pivotFmt>
        <c:idx val="1"/>
      </c:pivotFmt>
      <c:pivotFmt>
        <c:idx val="2"/>
      </c:pivotFmt>
      <c:pivotFmt>
        <c:idx val="3"/>
      </c:pivotFmt>
      <c:pivotFmt>
        <c:idx val="4"/>
      </c:pivotFmt>
      <c:pivotFmt>
        <c:idx val="5"/>
      </c:pivotFmt>
      <c:pivotFmt>
        <c:idx val="6"/>
        <c:spPr>
          <a:solidFill>
            <a:schemeClr val="dk1">
              <a:tint val="88500"/>
              <a:alpha val="70000"/>
            </a:schemeClr>
          </a:solidFill>
          <a:ln>
            <a:noFill/>
          </a:ln>
          <a:effectLst/>
        </c:spPr>
        <c:marker>
          <c:symbol val="none"/>
        </c:marker>
      </c:pivotFmt>
      <c:pivotFmt>
        <c:idx val="7"/>
        <c:spPr>
          <a:solidFill>
            <a:schemeClr val="dk1">
              <a:tint val="88500"/>
              <a:alpha val="70000"/>
            </a:schemeClr>
          </a:solidFill>
          <a:ln>
            <a:noFill/>
          </a:ln>
          <a:effectLst/>
        </c:spPr>
        <c:marker>
          <c:symbol val="none"/>
        </c:marker>
      </c:pivotFmt>
      <c:pivotFmt>
        <c:idx val="8"/>
        <c:spPr>
          <a:solidFill>
            <a:schemeClr val="dk1">
              <a:tint val="88500"/>
              <a:alpha val="70000"/>
            </a:schemeClr>
          </a:solidFill>
          <a:ln>
            <a:noFill/>
          </a:ln>
          <a:effectLst/>
        </c:spPr>
        <c:marker>
          <c:symbol val="none"/>
        </c:marker>
      </c:pivotFmt>
      <c:pivotFmt>
        <c:idx val="9"/>
        <c:spPr>
          <a:solidFill>
            <a:schemeClr val="dk1">
              <a:tint val="88500"/>
              <a:alpha val="70000"/>
            </a:schemeClr>
          </a:solidFill>
          <a:ln>
            <a:noFill/>
          </a:ln>
          <a:effectLst/>
        </c:spPr>
        <c:marker>
          <c:symbol val="none"/>
        </c:marker>
      </c:pivotFmt>
      <c:pivotFmt>
        <c:idx val="10"/>
        <c:spPr>
          <a:solidFill>
            <a:schemeClr val="dk1">
              <a:tint val="88500"/>
              <a:alpha val="70000"/>
            </a:schemeClr>
          </a:solidFill>
          <a:ln>
            <a:noFill/>
          </a:ln>
          <a:effectLst/>
        </c:spPr>
        <c:marker>
          <c:symbol val="none"/>
        </c:marker>
      </c:pivotFmt>
      <c:pivotFmt>
        <c:idx val="11"/>
        <c:spPr>
          <a:solidFill>
            <a:schemeClr val="dk1">
              <a:tint val="88500"/>
              <a:alpha val="70000"/>
            </a:schemeClr>
          </a:solidFill>
          <a:ln>
            <a:noFill/>
          </a:ln>
          <a:effectLst/>
        </c:spPr>
        <c:marker>
          <c:symbol val="none"/>
        </c:marker>
      </c:pivotFmt>
      <c:pivotFmt>
        <c:idx val="12"/>
        <c:spPr>
          <a:solidFill>
            <a:schemeClr val="dk1">
              <a:tint val="88500"/>
              <a:alpha val="70000"/>
            </a:schemeClr>
          </a:solidFill>
          <a:ln>
            <a:noFill/>
          </a:ln>
          <a:effectLst/>
        </c:spPr>
        <c:marker>
          <c:symbol val="none"/>
        </c:marker>
      </c:pivotFmt>
      <c:pivotFmt>
        <c:idx val="13"/>
        <c:spPr>
          <a:solidFill>
            <a:schemeClr val="dk1">
              <a:tint val="88500"/>
              <a:alpha val="70000"/>
            </a:schemeClr>
          </a:solidFill>
          <a:ln>
            <a:noFill/>
          </a:ln>
          <a:effectLst/>
        </c:spPr>
        <c:marker>
          <c:symbol val="none"/>
        </c:marker>
      </c:pivotFmt>
      <c:pivotFmt>
        <c:idx val="14"/>
        <c:spPr>
          <a:solidFill>
            <a:schemeClr val="dk1">
              <a:tint val="88500"/>
              <a:alpha val="70000"/>
            </a:schemeClr>
          </a:solidFill>
          <a:ln>
            <a:noFill/>
          </a:ln>
          <a:effectLst/>
        </c:spPr>
        <c:marker>
          <c:symbol val="none"/>
        </c:marker>
      </c:pivotFmt>
      <c:pivotFmt>
        <c:idx val="15"/>
        <c:spPr>
          <a:solidFill>
            <a:schemeClr val="dk1">
              <a:tint val="88500"/>
              <a:alpha val="70000"/>
            </a:schemeClr>
          </a:solidFill>
          <a:ln>
            <a:noFill/>
          </a:ln>
          <a:effectLst/>
        </c:spPr>
        <c:marker>
          <c:symbol val="none"/>
        </c:marker>
      </c:pivotFmt>
      <c:pivotFmt>
        <c:idx val="16"/>
        <c:spPr>
          <a:solidFill>
            <a:schemeClr val="dk1">
              <a:tint val="88500"/>
              <a:alpha val="70000"/>
            </a:schemeClr>
          </a:solidFill>
          <a:ln>
            <a:noFill/>
          </a:ln>
          <a:effectLst/>
        </c:spPr>
        <c:marker>
          <c:symbol val="none"/>
        </c:marker>
      </c:pivotFmt>
      <c:pivotFmt>
        <c:idx val="17"/>
        <c:spPr>
          <a:solidFill>
            <a:schemeClr val="dk1">
              <a:tint val="88500"/>
              <a:alpha val="70000"/>
            </a:schemeClr>
          </a:solidFill>
          <a:ln>
            <a:noFill/>
          </a:ln>
          <a:effectLst/>
        </c:spPr>
        <c:marker>
          <c:symbol val="none"/>
        </c:marker>
      </c:pivotFmt>
      <c:pivotFmt>
        <c:idx val="18"/>
        <c:spPr>
          <a:solidFill>
            <a:schemeClr val="dk1">
              <a:tint val="88500"/>
              <a:alpha val="70000"/>
            </a:schemeClr>
          </a:solidFill>
          <a:ln>
            <a:noFill/>
          </a:ln>
          <a:effectLst/>
        </c:spPr>
        <c:marker>
          <c:symbol val="none"/>
        </c:marker>
      </c:pivotFmt>
      <c:pivotFmt>
        <c:idx val="19"/>
        <c:spPr>
          <a:solidFill>
            <a:schemeClr val="dk1">
              <a:tint val="88500"/>
              <a:alpha val="70000"/>
            </a:schemeClr>
          </a:solidFill>
          <a:ln>
            <a:noFill/>
          </a:ln>
          <a:effectLst/>
        </c:spPr>
        <c:marker>
          <c:symbol val="none"/>
        </c:marker>
      </c:pivotFmt>
      <c:pivotFmt>
        <c:idx val="20"/>
        <c:spPr>
          <a:solidFill>
            <a:schemeClr val="dk1">
              <a:tint val="88500"/>
              <a:alpha val="70000"/>
            </a:schemeClr>
          </a:solidFill>
          <a:ln>
            <a:noFill/>
          </a:ln>
          <a:effectLst/>
        </c:spPr>
        <c:marker>
          <c:symbol val="none"/>
        </c:marker>
      </c:pivotFmt>
      <c:pivotFmt>
        <c:idx val="21"/>
        <c:spPr>
          <a:solidFill>
            <a:schemeClr val="dk1">
              <a:tint val="88500"/>
              <a:alpha val="70000"/>
            </a:schemeClr>
          </a:solidFill>
          <a:ln>
            <a:noFill/>
          </a:ln>
          <a:effectLst/>
        </c:spPr>
        <c:marker>
          <c:symbol val="none"/>
        </c:marker>
      </c:pivotFmt>
      <c:pivotFmt>
        <c:idx val="22"/>
        <c:spPr>
          <a:solidFill>
            <a:schemeClr val="dk1">
              <a:tint val="88500"/>
              <a:alpha val="70000"/>
            </a:schemeClr>
          </a:solidFill>
          <a:ln>
            <a:noFill/>
          </a:ln>
          <a:effectLst/>
        </c:spPr>
        <c:marker>
          <c:symbol val="none"/>
        </c:marker>
      </c:pivotFmt>
      <c:pivotFmt>
        <c:idx val="23"/>
        <c:spPr>
          <a:solidFill>
            <a:schemeClr val="dk1">
              <a:tint val="88500"/>
              <a:alpha val="70000"/>
            </a:schemeClr>
          </a:solidFill>
          <a:ln>
            <a:noFill/>
          </a:ln>
          <a:effectLst/>
        </c:spPr>
        <c:marker>
          <c:symbol val="none"/>
        </c:marker>
      </c:pivotFmt>
      <c:pivotFmt>
        <c:idx val="24"/>
        <c:spPr>
          <a:solidFill>
            <a:schemeClr val="dk1">
              <a:tint val="88500"/>
              <a:alpha val="70000"/>
            </a:schemeClr>
          </a:solidFill>
          <a:ln>
            <a:noFill/>
          </a:ln>
          <a:effectLst/>
        </c:spPr>
        <c:marker>
          <c:symbol val="none"/>
        </c:marker>
      </c:pivotFmt>
      <c:pivotFmt>
        <c:idx val="25"/>
        <c:spPr>
          <a:solidFill>
            <a:schemeClr val="dk1">
              <a:tint val="88500"/>
              <a:alpha val="70000"/>
            </a:schemeClr>
          </a:solidFill>
          <a:ln>
            <a:noFill/>
          </a:ln>
          <a:effectLst/>
        </c:spPr>
        <c:marker>
          <c:symbol val="none"/>
        </c:marker>
      </c:pivotFmt>
      <c:pivotFmt>
        <c:idx val="26"/>
        <c:spPr>
          <a:solidFill>
            <a:schemeClr val="dk1">
              <a:tint val="88500"/>
              <a:alpha val="70000"/>
            </a:schemeClr>
          </a:solidFill>
          <a:ln>
            <a:noFill/>
          </a:ln>
          <a:effectLst/>
        </c:spPr>
        <c:marker>
          <c:symbol val="none"/>
        </c:marker>
      </c:pivotFmt>
      <c:pivotFmt>
        <c:idx val="27"/>
        <c:spPr>
          <a:solidFill>
            <a:schemeClr val="dk1">
              <a:tint val="88500"/>
              <a:alpha val="70000"/>
            </a:schemeClr>
          </a:solidFill>
          <a:ln>
            <a:noFill/>
          </a:ln>
          <a:effectLst/>
        </c:spPr>
        <c:marker>
          <c:symbol val="none"/>
        </c:marker>
      </c:pivotFmt>
      <c:pivotFmt>
        <c:idx val="28"/>
        <c:spPr>
          <a:solidFill>
            <a:schemeClr val="dk1">
              <a:tint val="88500"/>
              <a:alpha val="70000"/>
            </a:schemeClr>
          </a:solidFill>
          <a:ln>
            <a:noFill/>
          </a:ln>
          <a:effectLst/>
        </c:spPr>
        <c:marker>
          <c:symbol val="none"/>
        </c:marker>
      </c:pivotFmt>
      <c:pivotFmt>
        <c:idx val="29"/>
        <c:spPr>
          <a:solidFill>
            <a:schemeClr val="dk1">
              <a:tint val="88500"/>
              <a:alpha val="70000"/>
            </a:schemeClr>
          </a:solidFill>
          <a:ln>
            <a:noFill/>
          </a:ln>
          <a:effectLst/>
        </c:spPr>
        <c:marker>
          <c:symbol val="none"/>
        </c:marker>
      </c:pivotFmt>
      <c:pivotFmt>
        <c:idx val="30"/>
        <c:spPr>
          <a:solidFill>
            <a:schemeClr val="dk1">
              <a:tint val="88500"/>
              <a:alpha val="70000"/>
            </a:schemeClr>
          </a:solidFill>
          <a:ln>
            <a:noFill/>
          </a:ln>
          <a:effectLst/>
        </c:spPr>
        <c:marker>
          <c:symbol val="none"/>
        </c:marker>
      </c:pivotFmt>
      <c:pivotFmt>
        <c:idx val="31"/>
        <c:spPr>
          <a:solidFill>
            <a:schemeClr val="dk1">
              <a:tint val="88500"/>
              <a:alpha val="70000"/>
            </a:schemeClr>
          </a:solidFill>
          <a:ln>
            <a:noFill/>
          </a:ln>
          <a:effectLst/>
        </c:spPr>
        <c:marker>
          <c:symbol val="none"/>
        </c:marker>
      </c:pivotFmt>
      <c:pivotFmt>
        <c:idx val="32"/>
        <c:spPr>
          <a:solidFill>
            <a:schemeClr val="dk1">
              <a:tint val="88500"/>
              <a:alpha val="70000"/>
            </a:schemeClr>
          </a:solidFill>
          <a:ln>
            <a:noFill/>
          </a:ln>
          <a:effectLst/>
        </c:spPr>
        <c:marker>
          <c:symbol val="none"/>
        </c:marker>
      </c:pivotFmt>
      <c:pivotFmt>
        <c:idx val="33"/>
        <c:spPr>
          <a:solidFill>
            <a:schemeClr val="dk1">
              <a:tint val="88500"/>
              <a:alpha val="70000"/>
            </a:schemeClr>
          </a:solidFill>
          <a:ln>
            <a:noFill/>
          </a:ln>
          <a:effectLst/>
        </c:spPr>
        <c:marker>
          <c:symbol val="none"/>
        </c:marker>
      </c:pivotFmt>
      <c:pivotFmt>
        <c:idx val="34"/>
        <c:spPr>
          <a:solidFill>
            <a:schemeClr val="dk1">
              <a:tint val="88500"/>
              <a:alpha val="70000"/>
            </a:schemeClr>
          </a:solidFill>
          <a:ln>
            <a:noFill/>
          </a:ln>
          <a:effectLst/>
        </c:spPr>
        <c:marker>
          <c:symbol val="none"/>
        </c:marker>
      </c:pivotFmt>
      <c:pivotFmt>
        <c:idx val="35"/>
        <c:spPr>
          <a:solidFill>
            <a:schemeClr val="dk1">
              <a:tint val="88500"/>
              <a:alpha val="70000"/>
            </a:schemeClr>
          </a:solidFill>
          <a:ln>
            <a:noFill/>
          </a:ln>
          <a:effectLst/>
        </c:spPr>
        <c:marker>
          <c:symbol val="none"/>
        </c:marker>
      </c:pivotFmt>
      <c:pivotFmt>
        <c:idx val="36"/>
        <c:spPr>
          <a:solidFill>
            <a:schemeClr val="dk1">
              <a:tint val="88500"/>
              <a:alpha val="70000"/>
            </a:schemeClr>
          </a:solidFill>
          <a:ln>
            <a:noFill/>
          </a:ln>
          <a:effectLst/>
        </c:spPr>
        <c:marker>
          <c:symbol val="none"/>
        </c:marker>
      </c:pivotFmt>
      <c:pivotFmt>
        <c:idx val="37"/>
        <c:spPr>
          <a:solidFill>
            <a:schemeClr val="dk1">
              <a:tint val="88500"/>
              <a:alpha val="70000"/>
            </a:schemeClr>
          </a:solidFill>
          <a:ln>
            <a:noFill/>
          </a:ln>
          <a:effectLst/>
        </c:spPr>
        <c:marker>
          <c:symbol val="none"/>
        </c:marker>
      </c:pivotFmt>
      <c:pivotFmt>
        <c:idx val="38"/>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0"/>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3"/>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4"/>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5"/>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6"/>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7"/>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8"/>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9"/>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0"/>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1"/>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Data12!$AD$12:$AD$13</c:f>
              <c:strCache>
                <c:ptCount val="1"/>
                <c:pt idx="0">
                  <c:v>No College Designated</c:v>
                </c:pt>
              </c:strCache>
            </c:strRef>
          </c:tx>
          <c:spPr>
            <a:solidFill>
              <a:schemeClr val="dk1">
                <a:tint val="88500"/>
                <a:alpha val="70000"/>
              </a:schemeClr>
            </a:solidFill>
            <a:ln>
              <a:noFill/>
            </a:ln>
            <a:effectLst/>
          </c:spPr>
          <c:invertIfNegative val="0"/>
          <c:cat>
            <c:strRef>
              <c:f>Data12!$AC$14:$AC$18</c:f>
              <c:strCache>
                <c:ptCount val="5"/>
                <c:pt idx="0">
                  <c:v>2019 </c:v>
                </c:pt>
                <c:pt idx="1">
                  <c:v>2020 </c:v>
                </c:pt>
                <c:pt idx="2">
                  <c:v>2021 </c:v>
                </c:pt>
                <c:pt idx="3">
                  <c:v>2022 </c:v>
                </c:pt>
                <c:pt idx="4">
                  <c:v>2023 </c:v>
                </c:pt>
              </c:strCache>
            </c:strRef>
          </c:cat>
          <c:val>
            <c:numRef>
              <c:f>Data12!$AD$14:$AD$18</c:f>
              <c:numCache>
                <c:formatCode>General</c:formatCode>
                <c:ptCount val="5"/>
                <c:pt idx="0">
                  <c:v>31</c:v>
                </c:pt>
                <c:pt idx="1">
                  <c:v>12</c:v>
                </c:pt>
                <c:pt idx="2">
                  <c:v>10</c:v>
                </c:pt>
                <c:pt idx="3">
                  <c:v>12</c:v>
                </c:pt>
                <c:pt idx="4">
                  <c:v>9</c:v>
                </c:pt>
              </c:numCache>
            </c:numRef>
          </c:val>
          <c:extLst>
            <c:ext xmlns:c16="http://schemas.microsoft.com/office/drawing/2014/chart" uri="{C3380CC4-5D6E-409C-BE32-E72D297353CC}">
              <c16:uniqueId val="{00000000-3A8A-4127-80DF-00CC5DAB6D59}"/>
            </c:ext>
          </c:extLst>
        </c:ser>
        <c:ser>
          <c:idx val="1"/>
          <c:order val="1"/>
          <c:tx>
            <c:strRef>
              <c:f>Data12!$AE$12:$AE$13</c:f>
              <c:strCache>
                <c:ptCount val="1"/>
                <c:pt idx="0">
                  <c:v>College of Business</c:v>
                </c:pt>
              </c:strCache>
            </c:strRef>
          </c:tx>
          <c:spPr>
            <a:solidFill>
              <a:schemeClr val="dk1">
                <a:tint val="55000"/>
                <a:alpha val="70000"/>
              </a:schemeClr>
            </a:solidFill>
            <a:ln>
              <a:noFill/>
            </a:ln>
            <a:effectLst/>
          </c:spPr>
          <c:invertIfNegative val="0"/>
          <c:cat>
            <c:strRef>
              <c:f>Data12!$AC$14:$AC$18</c:f>
              <c:strCache>
                <c:ptCount val="5"/>
                <c:pt idx="0">
                  <c:v>2019 </c:v>
                </c:pt>
                <c:pt idx="1">
                  <c:v>2020 </c:v>
                </c:pt>
                <c:pt idx="2">
                  <c:v>2021 </c:v>
                </c:pt>
                <c:pt idx="3">
                  <c:v>2022 </c:v>
                </c:pt>
                <c:pt idx="4">
                  <c:v>2023 </c:v>
                </c:pt>
              </c:strCache>
            </c:strRef>
          </c:cat>
          <c:val>
            <c:numRef>
              <c:f>Data12!$AE$14:$AE$18</c:f>
              <c:numCache>
                <c:formatCode>General</c:formatCode>
                <c:ptCount val="5"/>
                <c:pt idx="0">
                  <c:v>53</c:v>
                </c:pt>
                <c:pt idx="1">
                  <c:v>57</c:v>
                </c:pt>
                <c:pt idx="2">
                  <c:v>62</c:v>
                </c:pt>
                <c:pt idx="3">
                  <c:v>65</c:v>
                </c:pt>
                <c:pt idx="4">
                  <c:v>86</c:v>
                </c:pt>
              </c:numCache>
            </c:numRef>
          </c:val>
          <c:extLst>
            <c:ext xmlns:c16="http://schemas.microsoft.com/office/drawing/2014/chart" uri="{C3380CC4-5D6E-409C-BE32-E72D297353CC}">
              <c16:uniqueId val="{00000001-3A8A-4127-80DF-00CC5DAB6D59}"/>
            </c:ext>
          </c:extLst>
        </c:ser>
        <c:ser>
          <c:idx val="2"/>
          <c:order val="2"/>
          <c:tx>
            <c:strRef>
              <c:f>Data12!$AF$12:$AF$13</c:f>
              <c:strCache>
                <c:ptCount val="1"/>
                <c:pt idx="0">
                  <c:v>College of Computing</c:v>
                </c:pt>
              </c:strCache>
            </c:strRef>
          </c:tx>
          <c:spPr>
            <a:solidFill>
              <a:schemeClr val="dk1">
                <a:tint val="75000"/>
                <a:alpha val="70000"/>
              </a:schemeClr>
            </a:solidFill>
            <a:ln>
              <a:noFill/>
            </a:ln>
            <a:effectLst/>
          </c:spPr>
          <c:invertIfNegative val="0"/>
          <c:cat>
            <c:strRef>
              <c:f>Data12!$AC$14:$AC$18</c:f>
              <c:strCache>
                <c:ptCount val="5"/>
                <c:pt idx="0">
                  <c:v>2019 </c:v>
                </c:pt>
                <c:pt idx="1">
                  <c:v>2020 </c:v>
                </c:pt>
                <c:pt idx="2">
                  <c:v>2021 </c:v>
                </c:pt>
                <c:pt idx="3">
                  <c:v>2022 </c:v>
                </c:pt>
                <c:pt idx="4">
                  <c:v>2023 </c:v>
                </c:pt>
              </c:strCache>
            </c:strRef>
          </c:cat>
          <c:val>
            <c:numRef>
              <c:f>Data12!$AF$14:$AF$18</c:f>
              <c:numCache>
                <c:formatCode>General</c:formatCode>
                <c:ptCount val="5"/>
                <c:pt idx="0">
                  <c:v>79</c:v>
                </c:pt>
                <c:pt idx="1">
                  <c:v>88</c:v>
                </c:pt>
                <c:pt idx="2">
                  <c:v>82</c:v>
                </c:pt>
                <c:pt idx="3">
                  <c:v>140</c:v>
                </c:pt>
                <c:pt idx="4">
                  <c:v>219</c:v>
                </c:pt>
              </c:numCache>
            </c:numRef>
          </c:val>
          <c:extLst>
            <c:ext xmlns:c16="http://schemas.microsoft.com/office/drawing/2014/chart" uri="{C3380CC4-5D6E-409C-BE32-E72D297353CC}">
              <c16:uniqueId val="{00000002-3A8A-4127-80DF-00CC5DAB6D59}"/>
            </c:ext>
          </c:extLst>
        </c:ser>
        <c:ser>
          <c:idx val="3"/>
          <c:order val="3"/>
          <c:tx>
            <c:strRef>
              <c:f>Data12!$AG$12:$AG$13</c:f>
              <c:strCache>
                <c:ptCount val="1"/>
                <c:pt idx="0">
                  <c:v>College of Engineering</c:v>
                </c:pt>
              </c:strCache>
            </c:strRef>
          </c:tx>
          <c:spPr>
            <a:solidFill>
              <a:schemeClr val="dk1">
                <a:tint val="98500"/>
                <a:alpha val="70000"/>
              </a:schemeClr>
            </a:solidFill>
            <a:ln>
              <a:noFill/>
            </a:ln>
            <a:effectLst/>
          </c:spPr>
          <c:invertIfNegative val="0"/>
          <c:cat>
            <c:strRef>
              <c:f>Data12!$AC$14:$AC$18</c:f>
              <c:strCache>
                <c:ptCount val="5"/>
                <c:pt idx="0">
                  <c:v>2019 </c:v>
                </c:pt>
                <c:pt idx="1">
                  <c:v>2020 </c:v>
                </c:pt>
                <c:pt idx="2">
                  <c:v>2021 </c:v>
                </c:pt>
                <c:pt idx="3">
                  <c:v>2022 </c:v>
                </c:pt>
                <c:pt idx="4">
                  <c:v>2023 </c:v>
                </c:pt>
              </c:strCache>
            </c:strRef>
          </c:cat>
          <c:val>
            <c:numRef>
              <c:f>Data12!$AG$14:$AG$18</c:f>
              <c:numCache>
                <c:formatCode>General</c:formatCode>
                <c:ptCount val="5"/>
                <c:pt idx="0">
                  <c:v>641</c:v>
                </c:pt>
                <c:pt idx="1">
                  <c:v>551</c:v>
                </c:pt>
                <c:pt idx="2">
                  <c:v>538</c:v>
                </c:pt>
                <c:pt idx="3">
                  <c:v>554</c:v>
                </c:pt>
                <c:pt idx="4">
                  <c:v>502</c:v>
                </c:pt>
              </c:numCache>
            </c:numRef>
          </c:val>
          <c:extLst>
            <c:ext xmlns:c16="http://schemas.microsoft.com/office/drawing/2014/chart" uri="{C3380CC4-5D6E-409C-BE32-E72D297353CC}">
              <c16:uniqueId val="{00000003-3A8A-4127-80DF-00CC5DAB6D59}"/>
            </c:ext>
          </c:extLst>
        </c:ser>
        <c:ser>
          <c:idx val="4"/>
          <c:order val="4"/>
          <c:tx>
            <c:strRef>
              <c:f>Data12!$AH$12:$AH$13</c:f>
              <c:strCache>
                <c:ptCount val="1"/>
                <c:pt idx="0">
                  <c:v>College of For Res &amp; Env Sci</c:v>
                </c:pt>
              </c:strCache>
            </c:strRef>
          </c:tx>
          <c:spPr>
            <a:solidFill>
              <a:schemeClr val="dk1">
                <a:tint val="30000"/>
                <a:alpha val="70000"/>
              </a:schemeClr>
            </a:solidFill>
            <a:ln>
              <a:noFill/>
            </a:ln>
            <a:effectLst/>
          </c:spPr>
          <c:invertIfNegative val="0"/>
          <c:cat>
            <c:strRef>
              <c:f>Data12!$AC$14:$AC$18</c:f>
              <c:strCache>
                <c:ptCount val="5"/>
                <c:pt idx="0">
                  <c:v>2019 </c:v>
                </c:pt>
                <c:pt idx="1">
                  <c:v>2020 </c:v>
                </c:pt>
                <c:pt idx="2">
                  <c:v>2021 </c:v>
                </c:pt>
                <c:pt idx="3">
                  <c:v>2022 </c:v>
                </c:pt>
                <c:pt idx="4">
                  <c:v>2023 </c:v>
                </c:pt>
              </c:strCache>
            </c:strRef>
          </c:cat>
          <c:val>
            <c:numRef>
              <c:f>Data12!$AH$14:$AH$18</c:f>
              <c:numCache>
                <c:formatCode>General</c:formatCode>
                <c:ptCount val="5"/>
                <c:pt idx="0">
                  <c:v>68</c:v>
                </c:pt>
                <c:pt idx="1">
                  <c:v>64</c:v>
                </c:pt>
                <c:pt idx="2">
                  <c:v>65</c:v>
                </c:pt>
                <c:pt idx="3">
                  <c:v>75</c:v>
                </c:pt>
                <c:pt idx="4">
                  <c:v>60</c:v>
                </c:pt>
              </c:numCache>
            </c:numRef>
          </c:val>
          <c:extLst>
            <c:ext xmlns:c16="http://schemas.microsoft.com/office/drawing/2014/chart" uri="{C3380CC4-5D6E-409C-BE32-E72D297353CC}">
              <c16:uniqueId val="{00000004-3A8A-4127-80DF-00CC5DAB6D59}"/>
            </c:ext>
          </c:extLst>
        </c:ser>
        <c:ser>
          <c:idx val="5"/>
          <c:order val="5"/>
          <c:tx>
            <c:strRef>
              <c:f>Data12!$AI$12:$AI$13</c:f>
              <c:strCache>
                <c:ptCount val="1"/>
                <c:pt idx="0">
                  <c:v>College of Sciences &amp; Arts</c:v>
                </c:pt>
              </c:strCache>
            </c:strRef>
          </c:tx>
          <c:spPr>
            <a:solidFill>
              <a:schemeClr val="dk1">
                <a:tint val="60000"/>
                <a:alpha val="70000"/>
              </a:schemeClr>
            </a:solidFill>
            <a:ln>
              <a:noFill/>
            </a:ln>
            <a:effectLst/>
          </c:spPr>
          <c:invertIfNegative val="0"/>
          <c:cat>
            <c:strRef>
              <c:f>Data12!$AC$14:$AC$18</c:f>
              <c:strCache>
                <c:ptCount val="5"/>
                <c:pt idx="0">
                  <c:v>2019 </c:v>
                </c:pt>
                <c:pt idx="1">
                  <c:v>2020 </c:v>
                </c:pt>
                <c:pt idx="2">
                  <c:v>2021 </c:v>
                </c:pt>
                <c:pt idx="3">
                  <c:v>2022 </c:v>
                </c:pt>
                <c:pt idx="4">
                  <c:v>2023 </c:v>
                </c:pt>
              </c:strCache>
            </c:strRef>
          </c:cat>
          <c:val>
            <c:numRef>
              <c:f>Data12!$AI$14:$AI$18</c:f>
              <c:numCache>
                <c:formatCode>General</c:formatCode>
                <c:ptCount val="5"/>
                <c:pt idx="0">
                  <c:v>275</c:v>
                </c:pt>
                <c:pt idx="1">
                  <c:v>263</c:v>
                </c:pt>
                <c:pt idx="2">
                  <c:v>261</c:v>
                </c:pt>
                <c:pt idx="3">
                  <c:v>268</c:v>
                </c:pt>
                <c:pt idx="4">
                  <c:v>265</c:v>
                </c:pt>
              </c:numCache>
            </c:numRef>
          </c:val>
          <c:extLst>
            <c:ext xmlns:c16="http://schemas.microsoft.com/office/drawing/2014/chart" uri="{C3380CC4-5D6E-409C-BE32-E72D297353CC}">
              <c16:uniqueId val="{00000005-3A8A-4127-80DF-00CC5DAB6D59}"/>
            </c:ext>
          </c:extLst>
        </c:ser>
        <c:ser>
          <c:idx val="6"/>
          <c:order val="6"/>
          <c:tx>
            <c:strRef>
              <c:f>Data12!$AJ$12:$AJ$13</c:f>
              <c:strCache>
                <c:ptCount val="1"/>
                <c:pt idx="0">
                  <c:v>Interdisciplinary Programs</c:v>
                </c:pt>
              </c:strCache>
            </c:strRef>
          </c:tx>
          <c:spPr>
            <a:solidFill>
              <a:schemeClr val="dk1">
                <a:tint val="80000"/>
                <a:alpha val="70000"/>
              </a:schemeClr>
            </a:solidFill>
            <a:ln>
              <a:noFill/>
            </a:ln>
            <a:effectLst/>
          </c:spPr>
          <c:invertIfNegative val="0"/>
          <c:cat>
            <c:strRef>
              <c:f>Data12!$AC$14:$AC$18</c:f>
              <c:strCache>
                <c:ptCount val="5"/>
                <c:pt idx="0">
                  <c:v>2019 </c:v>
                </c:pt>
                <c:pt idx="1">
                  <c:v>2020 </c:v>
                </c:pt>
                <c:pt idx="2">
                  <c:v>2021 </c:v>
                </c:pt>
                <c:pt idx="3">
                  <c:v>2022 </c:v>
                </c:pt>
                <c:pt idx="4">
                  <c:v>2023 </c:v>
                </c:pt>
              </c:strCache>
            </c:strRef>
          </c:cat>
          <c:val>
            <c:numRef>
              <c:f>Data12!$AJ$14:$AJ$18</c:f>
              <c:numCache>
                <c:formatCode>General</c:formatCode>
                <c:ptCount val="5"/>
                <c:pt idx="0">
                  <c:v>1</c:v>
                </c:pt>
                <c:pt idx="1">
                  <c:v>10</c:v>
                </c:pt>
                <c:pt idx="2">
                  <c:v>28</c:v>
                </c:pt>
                <c:pt idx="3">
                  <c:v>39</c:v>
                </c:pt>
                <c:pt idx="4">
                  <c:v>46</c:v>
                </c:pt>
              </c:numCache>
            </c:numRef>
          </c:val>
          <c:extLst>
            <c:ext xmlns:c16="http://schemas.microsoft.com/office/drawing/2014/chart" uri="{C3380CC4-5D6E-409C-BE32-E72D297353CC}">
              <c16:uniqueId val="{00000006-3A8A-4127-80DF-00CC5DAB6D59}"/>
            </c:ext>
          </c:extLst>
        </c:ser>
        <c:dLbls>
          <c:showLegendKey val="0"/>
          <c:showVal val="0"/>
          <c:showCatName val="0"/>
          <c:showSerName val="0"/>
          <c:showPercent val="0"/>
          <c:showBubbleSize val="0"/>
        </c:dLbls>
        <c:gapWidth val="80"/>
        <c:overlap val="25"/>
        <c:axId val="268238959"/>
        <c:axId val="275314223"/>
      </c:barChart>
      <c:catAx>
        <c:axId val="268238959"/>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n-US"/>
          </a:p>
        </c:txPr>
        <c:crossAx val="275314223"/>
        <c:crosses val="autoZero"/>
        <c:auto val="1"/>
        <c:lblAlgn val="ctr"/>
        <c:lblOffset val="100"/>
        <c:noMultiLvlLbl val="0"/>
      </c:catAx>
      <c:valAx>
        <c:axId val="275314223"/>
        <c:scaling>
          <c:orientation val="minMax"/>
        </c:scaling>
        <c:delete val="0"/>
        <c:axPos val="l"/>
        <c:majorGridlines>
          <c:spPr>
            <a:ln w="9525" cap="flat" cmpd="sng" algn="ctr">
              <a:solidFill>
                <a:schemeClr val="tx1">
                  <a:lumMod val="5000"/>
                  <a:lumOff val="9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number of students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n-US"/>
          </a:p>
        </c:txPr>
        <c:crossAx val="268238959"/>
        <c:crosses val="autoZero"/>
        <c:crossBetween val="between"/>
      </c:valAx>
      <c:spPr>
        <a:noFill/>
        <a:ln>
          <a:noFill/>
        </a:ln>
        <a:effectLst/>
      </c:spPr>
    </c:plotArea>
    <c:legend>
      <c:legendPos val="b"/>
      <c:layout>
        <c:manualLayout>
          <c:xMode val="edge"/>
          <c:yMode val="edge"/>
          <c:x val="0.14060101096256927"/>
          <c:y val="0.89032190331047334"/>
          <c:w val="0.75528588572950617"/>
          <c:h val="9.247379561425789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pivotSource>
    <c:name>[Standard Learning Student 2023-24.xlsx]Data13!PivotTable6</c:name>
    <c:fmtId val="3"/>
  </c:pivotSource>
  <c:chart>
    <c:title>
      <c:tx>
        <c:rich>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r>
              <a:rPr lang="en-US" sz="1800" b="1" i="0" baseline="0">
                <a:effectLst/>
              </a:rPr>
              <a:t>SLS Enrollment by Race/Ethnicity and Gender From Fall 2019 to Fall 2023</a:t>
            </a:r>
            <a:endParaRPr lang="en-US">
              <a:effectLst/>
            </a:endParaRPr>
          </a:p>
        </c:rich>
      </c:tx>
      <c:layout>
        <c:manualLayout>
          <c:xMode val="edge"/>
          <c:yMode val="edge"/>
          <c:x val="0.11403525572816911"/>
          <c:y val="2.1164021164021163E-2"/>
        </c:manualLayout>
      </c:layout>
      <c:overlay val="0"/>
      <c:spPr>
        <a:noFill/>
        <a:ln>
          <a:noFill/>
        </a:ln>
        <a:effectLst/>
      </c:spPr>
      <c:txPr>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endParaRPr lang="en-US"/>
        </a:p>
      </c:txPr>
    </c:title>
    <c:autoTitleDeleted val="0"/>
    <c:pivotFmts>
      <c:pivotFmt>
        <c:idx val="0"/>
        <c:spPr>
          <a:solidFill>
            <a:schemeClr val="dk1">
              <a:tint val="88500"/>
              <a:alpha val="70000"/>
            </a:schemeClr>
          </a:solidFill>
          <a:ln>
            <a:noFill/>
          </a:ln>
          <a:effectLst/>
        </c:spPr>
        <c:marker>
          <c:symbol val="circle"/>
          <c:size val="6"/>
          <c:spPr>
            <a:solidFill>
              <a:schemeClr val="dk1">
                <a:tint val="88500"/>
                <a:alpha val="70000"/>
              </a:schemeClr>
            </a:solidFill>
            <a:ln>
              <a:noFill/>
            </a:ln>
            <a:effectLst/>
          </c:spPr>
        </c:marker>
      </c:pivotFmt>
      <c:pivotFmt>
        <c:idx val="1"/>
        <c:spPr>
          <a:solidFill>
            <a:schemeClr val="dk1">
              <a:tint val="88500"/>
              <a:alpha val="70000"/>
            </a:schemeClr>
          </a:solidFill>
          <a:ln>
            <a:noFill/>
          </a:ln>
          <a:effectLst/>
        </c:spPr>
        <c:marker>
          <c:symbol val="circle"/>
          <c:size val="6"/>
          <c:spPr>
            <a:solidFill>
              <a:schemeClr val="dk1">
                <a:tint val="55000"/>
                <a:alpha val="70000"/>
              </a:schemeClr>
            </a:solidFill>
            <a:ln>
              <a:noFill/>
            </a:ln>
            <a:effectLst/>
          </c:spPr>
        </c:marker>
      </c:pivotFmt>
      <c:pivotFmt>
        <c:idx val="2"/>
        <c:spPr>
          <a:solidFill>
            <a:schemeClr val="dk1">
              <a:tint val="88500"/>
              <a:alpha val="70000"/>
            </a:schemeClr>
          </a:solidFill>
          <a:ln>
            <a:noFill/>
          </a:ln>
          <a:effectLst/>
        </c:spPr>
        <c:marker>
          <c:symbol val="circle"/>
          <c:size val="6"/>
          <c:spPr>
            <a:solidFill>
              <a:schemeClr val="dk1">
                <a:tint val="75000"/>
                <a:alpha val="70000"/>
              </a:schemeClr>
            </a:solidFill>
            <a:ln>
              <a:noFill/>
            </a:ln>
            <a:effectLst/>
          </c:spPr>
        </c:marker>
      </c:pivotFmt>
      <c:pivotFmt>
        <c:idx val="3"/>
        <c:spPr>
          <a:solidFill>
            <a:schemeClr val="dk1">
              <a:tint val="88500"/>
              <a:alpha val="70000"/>
            </a:schemeClr>
          </a:solidFill>
          <a:ln>
            <a:noFill/>
          </a:ln>
          <a:effectLst/>
        </c:spPr>
        <c:marker>
          <c:symbol val="circle"/>
          <c:size val="6"/>
          <c:spPr>
            <a:solidFill>
              <a:schemeClr val="dk1">
                <a:tint val="98500"/>
                <a:alpha val="70000"/>
              </a:schemeClr>
            </a:solidFill>
            <a:ln>
              <a:noFill/>
            </a:ln>
            <a:effectLst/>
          </c:spPr>
        </c:marker>
      </c:pivotFmt>
      <c:pivotFmt>
        <c:idx val="4"/>
        <c:spPr>
          <a:solidFill>
            <a:schemeClr val="dk1">
              <a:tint val="88500"/>
              <a:alpha val="70000"/>
            </a:schemeClr>
          </a:solidFill>
          <a:ln>
            <a:noFill/>
          </a:ln>
          <a:effectLst/>
        </c:spPr>
        <c:marker>
          <c:symbol val="circle"/>
          <c:size val="6"/>
          <c:spPr>
            <a:solidFill>
              <a:schemeClr val="dk1">
                <a:tint val="30000"/>
                <a:alpha val="70000"/>
              </a:schemeClr>
            </a:solidFill>
            <a:ln>
              <a:noFill/>
            </a:ln>
            <a:effectLst/>
          </c:spPr>
        </c:marker>
      </c:pivotFmt>
      <c:pivotFmt>
        <c:idx val="5"/>
        <c:spPr>
          <a:solidFill>
            <a:schemeClr val="dk1">
              <a:tint val="88500"/>
              <a:alpha val="70000"/>
            </a:schemeClr>
          </a:solidFill>
          <a:ln>
            <a:noFill/>
          </a:ln>
          <a:effectLst/>
        </c:spPr>
        <c:marker>
          <c:symbol val="circle"/>
          <c:size val="6"/>
          <c:spPr>
            <a:solidFill>
              <a:schemeClr val="dk1">
                <a:tint val="60000"/>
                <a:alpha val="70000"/>
              </a:schemeClr>
            </a:solidFill>
            <a:ln>
              <a:noFill/>
            </a:ln>
            <a:effectLst/>
          </c:spPr>
        </c:marker>
      </c:pivotFmt>
      <c:pivotFmt>
        <c:idx val="6"/>
        <c:spPr>
          <a:solidFill>
            <a:schemeClr val="dk1">
              <a:tint val="88500"/>
              <a:alpha val="70000"/>
            </a:schemeClr>
          </a:solidFill>
          <a:ln>
            <a:noFill/>
          </a:ln>
          <a:effectLst/>
        </c:spPr>
        <c:marker>
          <c:symbol val="none"/>
        </c:marker>
      </c:pivotFmt>
      <c:pivotFmt>
        <c:idx val="7"/>
        <c:spPr>
          <a:solidFill>
            <a:schemeClr val="dk1">
              <a:tint val="88500"/>
              <a:alpha val="70000"/>
            </a:schemeClr>
          </a:solidFill>
          <a:ln>
            <a:noFill/>
          </a:ln>
          <a:effectLst/>
        </c:spPr>
        <c:marker>
          <c:symbol val="none"/>
        </c:marker>
      </c:pivotFmt>
      <c:pivotFmt>
        <c:idx val="8"/>
        <c:spPr>
          <a:solidFill>
            <a:schemeClr val="dk1">
              <a:tint val="88500"/>
              <a:alpha val="70000"/>
            </a:schemeClr>
          </a:solidFill>
          <a:ln>
            <a:noFill/>
          </a:ln>
          <a:effectLst/>
        </c:spPr>
        <c:marker>
          <c:symbol val="none"/>
        </c:marker>
      </c:pivotFmt>
      <c:pivotFmt>
        <c:idx val="9"/>
        <c:spPr>
          <a:solidFill>
            <a:schemeClr val="dk1">
              <a:tint val="88500"/>
              <a:alpha val="70000"/>
            </a:schemeClr>
          </a:solidFill>
          <a:ln>
            <a:noFill/>
          </a:ln>
          <a:effectLst/>
        </c:spPr>
        <c:marker>
          <c:symbol val="none"/>
        </c:marker>
      </c:pivotFmt>
      <c:pivotFmt>
        <c:idx val="10"/>
        <c:spPr>
          <a:solidFill>
            <a:schemeClr val="dk1">
              <a:tint val="88500"/>
              <a:alpha val="70000"/>
            </a:schemeClr>
          </a:solidFill>
          <a:ln>
            <a:noFill/>
          </a:ln>
          <a:effectLst/>
        </c:spPr>
        <c:marker>
          <c:symbol val="none"/>
        </c:marker>
      </c:pivotFmt>
      <c:pivotFmt>
        <c:idx val="11"/>
        <c:spPr>
          <a:solidFill>
            <a:schemeClr val="dk1">
              <a:tint val="88500"/>
              <a:alpha val="70000"/>
            </a:schemeClr>
          </a:solidFill>
          <a:ln>
            <a:noFill/>
          </a:ln>
          <a:effectLst/>
        </c:spPr>
        <c:marker>
          <c:symbol val="none"/>
        </c:marker>
      </c:pivotFmt>
      <c:pivotFmt>
        <c:idx val="12"/>
        <c:spPr>
          <a:solidFill>
            <a:schemeClr val="dk1">
              <a:tint val="88500"/>
              <a:alpha val="70000"/>
            </a:schemeClr>
          </a:solidFill>
          <a:ln>
            <a:noFill/>
          </a:ln>
          <a:effectLst/>
        </c:spPr>
        <c:marker>
          <c:symbol val="none"/>
        </c:marker>
      </c:pivotFmt>
      <c:pivotFmt>
        <c:idx val="13"/>
        <c:spPr>
          <a:solidFill>
            <a:schemeClr val="dk1">
              <a:tint val="88500"/>
              <a:alpha val="70000"/>
            </a:schemeClr>
          </a:solidFill>
          <a:ln>
            <a:noFill/>
          </a:ln>
          <a:effectLst/>
        </c:spPr>
        <c:marker>
          <c:symbol val="none"/>
        </c:marker>
      </c:pivotFmt>
      <c:pivotFmt>
        <c:idx val="14"/>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Data13!$O$43</c:f>
              <c:strCache>
                <c:ptCount val="1"/>
                <c:pt idx="0">
                  <c:v>2019 </c:v>
                </c:pt>
              </c:strCache>
            </c:strRef>
          </c:tx>
          <c:spPr>
            <a:solidFill>
              <a:schemeClr val="dk1">
                <a:tint val="88500"/>
                <a:alpha val="70000"/>
              </a:schemeClr>
            </a:solidFill>
            <a:ln>
              <a:noFill/>
            </a:ln>
            <a:effectLst/>
          </c:spPr>
          <c:invertIfNegative val="0"/>
          <c:cat>
            <c:multiLvlStrRef>
              <c:f>Data13!$N$44:$N$52</c:f>
              <c:multiLvlStrCache>
                <c:ptCount val="6"/>
                <c:lvl>
                  <c:pt idx="0">
                    <c:v>Female</c:v>
                  </c:pt>
                  <c:pt idx="1">
                    <c:v>Male</c:v>
                  </c:pt>
                  <c:pt idx="2">
                    <c:v>Female</c:v>
                  </c:pt>
                  <c:pt idx="3">
                    <c:v>Male</c:v>
                  </c:pt>
                  <c:pt idx="4">
                    <c:v>Female</c:v>
                  </c:pt>
                  <c:pt idx="5">
                    <c:v>Male</c:v>
                  </c:pt>
                </c:lvl>
                <c:lvl>
                  <c:pt idx="0">
                    <c:v>Domestic</c:v>
                  </c:pt>
                  <c:pt idx="2">
                    <c:v>International</c:v>
                  </c:pt>
                  <c:pt idx="4">
                    <c:v>University </c:v>
                  </c:pt>
                </c:lvl>
              </c:multiLvlStrCache>
            </c:multiLvlStrRef>
          </c:cat>
          <c:val>
            <c:numRef>
              <c:f>Data13!$O$44:$O$52</c:f>
              <c:numCache>
                <c:formatCode>General</c:formatCode>
                <c:ptCount val="6"/>
                <c:pt idx="0">
                  <c:v>1807</c:v>
                </c:pt>
                <c:pt idx="1">
                  <c:v>4337</c:v>
                </c:pt>
                <c:pt idx="2">
                  <c:v>204</c:v>
                </c:pt>
                <c:pt idx="3">
                  <c:v>564</c:v>
                </c:pt>
                <c:pt idx="4">
                  <c:v>2011</c:v>
                </c:pt>
                <c:pt idx="5">
                  <c:v>4901</c:v>
                </c:pt>
              </c:numCache>
            </c:numRef>
          </c:val>
          <c:extLst>
            <c:ext xmlns:c16="http://schemas.microsoft.com/office/drawing/2014/chart" uri="{C3380CC4-5D6E-409C-BE32-E72D297353CC}">
              <c16:uniqueId val="{00000000-A959-49FD-BC91-0244E9113D50}"/>
            </c:ext>
          </c:extLst>
        </c:ser>
        <c:ser>
          <c:idx val="1"/>
          <c:order val="1"/>
          <c:tx>
            <c:strRef>
              <c:f>Data13!$P$43</c:f>
              <c:strCache>
                <c:ptCount val="1"/>
                <c:pt idx="0">
                  <c:v>2020 </c:v>
                </c:pt>
              </c:strCache>
            </c:strRef>
          </c:tx>
          <c:spPr>
            <a:solidFill>
              <a:schemeClr val="dk1">
                <a:tint val="55000"/>
                <a:alpha val="70000"/>
              </a:schemeClr>
            </a:solidFill>
            <a:ln>
              <a:noFill/>
            </a:ln>
            <a:effectLst/>
          </c:spPr>
          <c:invertIfNegative val="0"/>
          <c:cat>
            <c:multiLvlStrRef>
              <c:f>Data13!$N$44:$N$52</c:f>
              <c:multiLvlStrCache>
                <c:ptCount val="6"/>
                <c:lvl>
                  <c:pt idx="0">
                    <c:v>Female</c:v>
                  </c:pt>
                  <c:pt idx="1">
                    <c:v>Male</c:v>
                  </c:pt>
                  <c:pt idx="2">
                    <c:v>Female</c:v>
                  </c:pt>
                  <c:pt idx="3">
                    <c:v>Male</c:v>
                  </c:pt>
                  <c:pt idx="4">
                    <c:v>Female</c:v>
                  </c:pt>
                  <c:pt idx="5">
                    <c:v>Male</c:v>
                  </c:pt>
                </c:lvl>
                <c:lvl>
                  <c:pt idx="0">
                    <c:v>Domestic</c:v>
                  </c:pt>
                  <c:pt idx="2">
                    <c:v>International</c:v>
                  </c:pt>
                  <c:pt idx="4">
                    <c:v>University </c:v>
                  </c:pt>
                </c:lvl>
              </c:multiLvlStrCache>
            </c:multiLvlStrRef>
          </c:cat>
          <c:val>
            <c:numRef>
              <c:f>Data13!$P$44:$P$52</c:f>
              <c:numCache>
                <c:formatCode>General</c:formatCode>
                <c:ptCount val="6"/>
                <c:pt idx="0">
                  <c:v>1800</c:v>
                </c:pt>
                <c:pt idx="1">
                  <c:v>4280</c:v>
                </c:pt>
                <c:pt idx="2">
                  <c:v>171</c:v>
                </c:pt>
                <c:pt idx="3">
                  <c:v>436</c:v>
                </c:pt>
                <c:pt idx="4">
                  <c:v>1971</c:v>
                </c:pt>
                <c:pt idx="5">
                  <c:v>4716</c:v>
                </c:pt>
              </c:numCache>
            </c:numRef>
          </c:val>
          <c:extLst>
            <c:ext xmlns:c16="http://schemas.microsoft.com/office/drawing/2014/chart" uri="{C3380CC4-5D6E-409C-BE32-E72D297353CC}">
              <c16:uniqueId val="{00000001-A959-49FD-BC91-0244E9113D50}"/>
            </c:ext>
          </c:extLst>
        </c:ser>
        <c:ser>
          <c:idx val="2"/>
          <c:order val="2"/>
          <c:tx>
            <c:strRef>
              <c:f>Data13!$Q$43</c:f>
              <c:strCache>
                <c:ptCount val="1"/>
                <c:pt idx="0">
                  <c:v>2021 </c:v>
                </c:pt>
              </c:strCache>
            </c:strRef>
          </c:tx>
          <c:spPr>
            <a:solidFill>
              <a:schemeClr val="dk1">
                <a:tint val="75000"/>
                <a:alpha val="70000"/>
              </a:schemeClr>
            </a:solidFill>
            <a:ln>
              <a:noFill/>
            </a:ln>
            <a:effectLst/>
          </c:spPr>
          <c:invertIfNegative val="0"/>
          <c:cat>
            <c:multiLvlStrRef>
              <c:f>Data13!$N$44:$N$52</c:f>
              <c:multiLvlStrCache>
                <c:ptCount val="6"/>
                <c:lvl>
                  <c:pt idx="0">
                    <c:v>Female</c:v>
                  </c:pt>
                  <c:pt idx="1">
                    <c:v>Male</c:v>
                  </c:pt>
                  <c:pt idx="2">
                    <c:v>Female</c:v>
                  </c:pt>
                  <c:pt idx="3">
                    <c:v>Male</c:v>
                  </c:pt>
                  <c:pt idx="4">
                    <c:v>Female</c:v>
                  </c:pt>
                  <c:pt idx="5">
                    <c:v>Male</c:v>
                  </c:pt>
                </c:lvl>
                <c:lvl>
                  <c:pt idx="0">
                    <c:v>Domestic</c:v>
                  </c:pt>
                  <c:pt idx="2">
                    <c:v>International</c:v>
                  </c:pt>
                  <c:pt idx="4">
                    <c:v>University </c:v>
                  </c:pt>
                </c:lvl>
              </c:multiLvlStrCache>
            </c:multiLvlStrRef>
          </c:cat>
          <c:val>
            <c:numRef>
              <c:f>Data13!$Q$44:$Q$52</c:f>
              <c:numCache>
                <c:formatCode>General</c:formatCode>
                <c:ptCount val="6"/>
                <c:pt idx="0">
                  <c:v>1861</c:v>
                </c:pt>
                <c:pt idx="1">
                  <c:v>4365</c:v>
                </c:pt>
                <c:pt idx="2">
                  <c:v>160</c:v>
                </c:pt>
                <c:pt idx="3">
                  <c:v>438</c:v>
                </c:pt>
                <c:pt idx="4">
                  <c:v>2021</c:v>
                </c:pt>
                <c:pt idx="5">
                  <c:v>4803</c:v>
                </c:pt>
              </c:numCache>
            </c:numRef>
          </c:val>
          <c:extLst>
            <c:ext xmlns:c16="http://schemas.microsoft.com/office/drawing/2014/chart" uri="{C3380CC4-5D6E-409C-BE32-E72D297353CC}">
              <c16:uniqueId val="{00000002-A959-49FD-BC91-0244E9113D50}"/>
            </c:ext>
          </c:extLst>
        </c:ser>
        <c:ser>
          <c:idx val="3"/>
          <c:order val="3"/>
          <c:tx>
            <c:strRef>
              <c:f>Data13!$R$43</c:f>
              <c:strCache>
                <c:ptCount val="1"/>
                <c:pt idx="0">
                  <c:v>2022 </c:v>
                </c:pt>
              </c:strCache>
            </c:strRef>
          </c:tx>
          <c:spPr>
            <a:solidFill>
              <a:schemeClr val="dk1">
                <a:tint val="98500"/>
                <a:alpha val="70000"/>
              </a:schemeClr>
            </a:solidFill>
            <a:ln>
              <a:noFill/>
            </a:ln>
            <a:effectLst/>
          </c:spPr>
          <c:invertIfNegative val="0"/>
          <c:cat>
            <c:multiLvlStrRef>
              <c:f>Data13!$N$44:$N$52</c:f>
              <c:multiLvlStrCache>
                <c:ptCount val="6"/>
                <c:lvl>
                  <c:pt idx="0">
                    <c:v>Female</c:v>
                  </c:pt>
                  <c:pt idx="1">
                    <c:v>Male</c:v>
                  </c:pt>
                  <c:pt idx="2">
                    <c:v>Female</c:v>
                  </c:pt>
                  <c:pt idx="3">
                    <c:v>Male</c:v>
                  </c:pt>
                  <c:pt idx="4">
                    <c:v>Female</c:v>
                  </c:pt>
                  <c:pt idx="5">
                    <c:v>Male</c:v>
                  </c:pt>
                </c:lvl>
                <c:lvl>
                  <c:pt idx="0">
                    <c:v>Domestic</c:v>
                  </c:pt>
                  <c:pt idx="2">
                    <c:v>International</c:v>
                  </c:pt>
                  <c:pt idx="4">
                    <c:v>University </c:v>
                  </c:pt>
                </c:lvl>
              </c:multiLvlStrCache>
            </c:multiLvlStrRef>
          </c:cat>
          <c:val>
            <c:numRef>
              <c:f>Data13!$R$44:$R$52</c:f>
              <c:numCache>
                <c:formatCode>General</c:formatCode>
                <c:ptCount val="6"/>
                <c:pt idx="0">
                  <c:v>1857</c:v>
                </c:pt>
                <c:pt idx="1">
                  <c:v>4292</c:v>
                </c:pt>
                <c:pt idx="2">
                  <c:v>205</c:v>
                </c:pt>
                <c:pt idx="3">
                  <c:v>509</c:v>
                </c:pt>
                <c:pt idx="4">
                  <c:v>2062</c:v>
                </c:pt>
                <c:pt idx="5">
                  <c:v>4801</c:v>
                </c:pt>
              </c:numCache>
            </c:numRef>
          </c:val>
          <c:extLst>
            <c:ext xmlns:c16="http://schemas.microsoft.com/office/drawing/2014/chart" uri="{C3380CC4-5D6E-409C-BE32-E72D297353CC}">
              <c16:uniqueId val="{00000003-A959-49FD-BC91-0244E9113D50}"/>
            </c:ext>
          </c:extLst>
        </c:ser>
        <c:ser>
          <c:idx val="4"/>
          <c:order val="4"/>
          <c:tx>
            <c:strRef>
              <c:f>Data13!$S$43</c:f>
              <c:strCache>
                <c:ptCount val="1"/>
                <c:pt idx="0">
                  <c:v>2023 </c:v>
                </c:pt>
              </c:strCache>
            </c:strRef>
          </c:tx>
          <c:spPr>
            <a:solidFill>
              <a:schemeClr val="dk1">
                <a:tint val="30000"/>
                <a:alpha val="70000"/>
              </a:schemeClr>
            </a:solidFill>
            <a:ln>
              <a:noFill/>
            </a:ln>
            <a:effectLst/>
          </c:spPr>
          <c:invertIfNegative val="0"/>
          <c:cat>
            <c:multiLvlStrRef>
              <c:f>Data13!$N$44:$N$52</c:f>
              <c:multiLvlStrCache>
                <c:ptCount val="6"/>
                <c:lvl>
                  <c:pt idx="0">
                    <c:v>Female</c:v>
                  </c:pt>
                  <c:pt idx="1">
                    <c:v>Male</c:v>
                  </c:pt>
                  <c:pt idx="2">
                    <c:v>Female</c:v>
                  </c:pt>
                  <c:pt idx="3">
                    <c:v>Male</c:v>
                  </c:pt>
                  <c:pt idx="4">
                    <c:v>Female</c:v>
                  </c:pt>
                  <c:pt idx="5">
                    <c:v>Male</c:v>
                  </c:pt>
                </c:lvl>
                <c:lvl>
                  <c:pt idx="0">
                    <c:v>Domestic</c:v>
                  </c:pt>
                  <c:pt idx="2">
                    <c:v>International</c:v>
                  </c:pt>
                  <c:pt idx="4">
                    <c:v>University </c:v>
                  </c:pt>
                </c:lvl>
              </c:multiLvlStrCache>
            </c:multiLvlStrRef>
          </c:cat>
          <c:val>
            <c:numRef>
              <c:f>Data13!$S$44:$S$52</c:f>
              <c:numCache>
                <c:formatCode>General</c:formatCode>
                <c:ptCount val="6"/>
                <c:pt idx="0">
                  <c:v>1920</c:v>
                </c:pt>
                <c:pt idx="1">
                  <c:v>4423</c:v>
                </c:pt>
                <c:pt idx="2">
                  <c:v>225</c:v>
                </c:pt>
                <c:pt idx="3">
                  <c:v>522</c:v>
                </c:pt>
                <c:pt idx="4">
                  <c:v>2145</c:v>
                </c:pt>
                <c:pt idx="5">
                  <c:v>4945</c:v>
                </c:pt>
              </c:numCache>
            </c:numRef>
          </c:val>
          <c:extLst>
            <c:ext xmlns:c16="http://schemas.microsoft.com/office/drawing/2014/chart" uri="{C3380CC4-5D6E-409C-BE32-E72D297353CC}">
              <c16:uniqueId val="{00000004-A959-49FD-BC91-0244E9113D50}"/>
            </c:ext>
          </c:extLst>
        </c:ser>
        <c:dLbls>
          <c:showLegendKey val="0"/>
          <c:showVal val="0"/>
          <c:showCatName val="0"/>
          <c:showSerName val="0"/>
          <c:showPercent val="0"/>
          <c:showBubbleSize val="0"/>
        </c:dLbls>
        <c:gapWidth val="80"/>
        <c:overlap val="25"/>
        <c:axId val="265455743"/>
        <c:axId val="32839311"/>
      </c:barChart>
      <c:catAx>
        <c:axId val="265455743"/>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n-US"/>
          </a:p>
        </c:txPr>
        <c:crossAx val="32839311"/>
        <c:crosses val="autoZero"/>
        <c:auto val="1"/>
        <c:lblAlgn val="ctr"/>
        <c:lblOffset val="100"/>
        <c:noMultiLvlLbl val="0"/>
      </c:catAx>
      <c:valAx>
        <c:axId val="32839311"/>
        <c:scaling>
          <c:orientation val="minMax"/>
        </c:scaling>
        <c:delete val="0"/>
        <c:axPos val="l"/>
        <c:majorGridlines>
          <c:spPr>
            <a:ln w="9525" cap="flat" cmpd="sng" algn="ctr">
              <a:solidFill>
                <a:schemeClr val="tx1">
                  <a:lumMod val="5000"/>
                  <a:lumOff val="9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number of students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n-US"/>
          </a:p>
        </c:txPr>
        <c:crossAx val="2654557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Data13!$N$32</c:f>
              <c:strCache>
                <c:ptCount val="1"/>
                <c:pt idx="0">
                  <c:v>Total</c:v>
                </c:pt>
              </c:strCache>
            </c:strRef>
          </c:tx>
          <c:spPr>
            <a:solidFill>
              <a:schemeClr val="accent2"/>
            </a:solidFill>
            <a:ln>
              <a:noFill/>
            </a:ln>
            <a:effectLst/>
          </c:spPr>
          <c:invertIfNegative val="0"/>
          <c:dPt>
            <c:idx val="0"/>
            <c:invertIfNegative val="0"/>
            <c:bubble3D val="0"/>
            <c:spPr>
              <a:blipFill>
                <a:blip xmlns:r="http://schemas.openxmlformats.org/officeDocument/2006/relationships" r:embed="rId1"/>
                <a:stretch>
                  <a:fillRect/>
                </a:stretch>
              </a:blipFill>
              <a:ln>
                <a:noFill/>
              </a:ln>
              <a:effectLst/>
            </c:spPr>
            <c:extLst>
              <c:ext xmlns:c16="http://schemas.microsoft.com/office/drawing/2014/chart" uri="{C3380CC4-5D6E-409C-BE32-E72D297353CC}">
                <c16:uniqueId val="{00000001-B0C2-432A-BB69-47E02E3A804A}"/>
              </c:ext>
            </c:extLst>
          </c:dPt>
          <c:val>
            <c:numRef>
              <c:f>Data13!$O$32</c:f>
              <c:numCache>
                <c:formatCode>0%</c:formatCode>
                <c:ptCount val="1"/>
                <c:pt idx="0">
                  <c:v>1</c:v>
                </c:pt>
              </c:numCache>
            </c:numRef>
          </c:val>
          <c:extLst>
            <c:ext xmlns:c16="http://schemas.microsoft.com/office/drawing/2014/chart" uri="{C3380CC4-5D6E-409C-BE32-E72D297353CC}">
              <c16:uniqueId val="{00000002-B0C2-432A-BB69-47E02E3A804A}"/>
            </c:ext>
          </c:extLst>
        </c:ser>
        <c:ser>
          <c:idx val="0"/>
          <c:order val="1"/>
          <c:tx>
            <c:strRef>
              <c:f>Data13!$N$30</c:f>
              <c:strCache>
                <c:ptCount val="1"/>
                <c:pt idx="0">
                  <c:v>Female</c:v>
                </c:pt>
              </c:strCache>
            </c:strRef>
          </c:tx>
          <c:spPr>
            <a:blipFill>
              <a:blip xmlns:r="http://schemas.openxmlformats.org/officeDocument/2006/relationships" r:embed="rId2"/>
              <a:stretch>
                <a:fillRect/>
              </a:stretch>
            </a:blipFill>
            <a:ln>
              <a:noFill/>
            </a:ln>
            <a:effectLst/>
          </c:spPr>
          <c:invertIfNegative val="0"/>
          <c:dLbls>
            <c:dLbl>
              <c:idx val="0"/>
              <c:tx>
                <c:rich>
                  <a:bodyPr/>
                  <a:lstStyle/>
                  <a:p>
                    <a:fld id="{73C78631-E980-47CA-8E37-8731371EF90F}"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B0C2-432A-BB69-47E02E3A804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Data13!$O$30</c:f>
              <c:numCache>
                <c:formatCode>0%</c:formatCode>
                <c:ptCount val="1"/>
                <c:pt idx="0">
                  <c:v>0.30253878702397741</c:v>
                </c:pt>
              </c:numCache>
            </c:numRef>
          </c:val>
          <c:extLst>
            <c:ext xmlns:c16="http://schemas.microsoft.com/office/drawing/2014/chart" uri="{C3380CC4-5D6E-409C-BE32-E72D297353CC}">
              <c16:uniqueId val="{00000004-B0C2-432A-BB69-47E02E3A804A}"/>
            </c:ext>
          </c:extLst>
        </c:ser>
        <c:dLbls>
          <c:showLegendKey val="0"/>
          <c:showVal val="0"/>
          <c:showCatName val="0"/>
          <c:showSerName val="0"/>
          <c:showPercent val="0"/>
          <c:showBubbleSize val="0"/>
        </c:dLbls>
        <c:gapWidth val="0"/>
        <c:overlap val="100"/>
        <c:axId val="25933327"/>
        <c:axId val="222012463"/>
      </c:barChart>
      <c:scatterChart>
        <c:scatterStyle val="lineMarker"/>
        <c:varyColors val="0"/>
        <c:ser>
          <c:idx val="2"/>
          <c:order val="2"/>
          <c:tx>
            <c:strRef>
              <c:f>Data13!$Q$29</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Data13!$Q$30</c:f>
              <c:numCache>
                <c:formatCode>0%</c:formatCode>
                <c:ptCount val="1"/>
                <c:pt idx="0">
                  <c:v>0.26253878702397743</c:v>
                </c:pt>
              </c:numCache>
            </c:numRef>
          </c:xVal>
          <c:yVal>
            <c:numLit>
              <c:formatCode>General</c:formatCode>
              <c:ptCount val="1"/>
              <c:pt idx="0">
                <c:v>0.5</c:v>
              </c:pt>
            </c:numLit>
          </c:yVal>
          <c:smooth val="0"/>
          <c:extLst>
            <c:ext xmlns:c16="http://schemas.microsoft.com/office/drawing/2014/chart" uri="{C3380CC4-5D6E-409C-BE32-E72D297353CC}">
              <c16:uniqueId val="{00000005-B0C2-432A-BB69-47E02E3A804A}"/>
            </c:ext>
          </c:extLst>
        </c:ser>
        <c:dLbls>
          <c:showLegendKey val="0"/>
          <c:showVal val="0"/>
          <c:showCatName val="0"/>
          <c:showSerName val="0"/>
          <c:showPercent val="0"/>
          <c:showBubbleSize val="0"/>
        </c:dLbls>
        <c:axId val="110085023"/>
        <c:axId val="110063807"/>
      </c:scatterChart>
      <c:catAx>
        <c:axId val="25933327"/>
        <c:scaling>
          <c:orientation val="minMax"/>
        </c:scaling>
        <c:delete val="1"/>
        <c:axPos val="l"/>
        <c:numFmt formatCode="General" sourceLinked="1"/>
        <c:majorTickMark val="none"/>
        <c:minorTickMark val="none"/>
        <c:tickLblPos val="nextTo"/>
        <c:crossAx val="222012463"/>
        <c:crosses val="autoZero"/>
        <c:auto val="1"/>
        <c:lblAlgn val="ctr"/>
        <c:lblOffset val="100"/>
        <c:noMultiLvlLbl val="0"/>
      </c:catAx>
      <c:valAx>
        <c:axId val="222012463"/>
        <c:scaling>
          <c:orientation val="minMax"/>
          <c:max val="1"/>
        </c:scaling>
        <c:delete val="1"/>
        <c:axPos val="b"/>
        <c:numFmt formatCode="0%" sourceLinked="1"/>
        <c:majorTickMark val="none"/>
        <c:minorTickMark val="none"/>
        <c:tickLblPos val="nextTo"/>
        <c:crossAx val="25933327"/>
        <c:crosses val="autoZero"/>
        <c:crossBetween val="between"/>
      </c:valAx>
      <c:valAx>
        <c:axId val="110063807"/>
        <c:scaling>
          <c:orientation val="minMax"/>
          <c:max val="1"/>
        </c:scaling>
        <c:delete val="1"/>
        <c:axPos val="r"/>
        <c:numFmt formatCode="General" sourceLinked="1"/>
        <c:majorTickMark val="out"/>
        <c:minorTickMark val="none"/>
        <c:tickLblPos val="nextTo"/>
        <c:crossAx val="110085023"/>
        <c:crosses val="max"/>
        <c:crossBetween val="midCat"/>
      </c:valAx>
      <c:valAx>
        <c:axId val="110085023"/>
        <c:scaling>
          <c:orientation val="minMax"/>
        </c:scaling>
        <c:delete val="1"/>
        <c:axPos val="b"/>
        <c:numFmt formatCode="0%" sourceLinked="1"/>
        <c:majorTickMark val="out"/>
        <c:minorTickMark val="none"/>
        <c:tickLblPos val="nextTo"/>
        <c:crossAx val="110063807"/>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Data13!$N$32</c:f>
              <c:strCache>
                <c:ptCount val="1"/>
                <c:pt idx="0">
                  <c:v>Total</c:v>
                </c:pt>
              </c:strCache>
            </c:strRef>
          </c:tx>
          <c:spPr>
            <a:blipFill>
              <a:blip xmlns:r="http://schemas.openxmlformats.org/officeDocument/2006/relationships" r:embed="rId1"/>
              <a:stretch>
                <a:fillRect/>
              </a:stretch>
            </a:blipFill>
            <a:ln>
              <a:noFill/>
            </a:ln>
            <a:effectLst/>
          </c:spPr>
          <c:invertIfNegative val="0"/>
          <c:val>
            <c:numRef>
              <c:f>Data13!$O$32</c:f>
              <c:numCache>
                <c:formatCode>0%</c:formatCode>
                <c:ptCount val="1"/>
                <c:pt idx="0">
                  <c:v>1</c:v>
                </c:pt>
              </c:numCache>
            </c:numRef>
          </c:val>
          <c:extLst>
            <c:ext xmlns:c16="http://schemas.microsoft.com/office/drawing/2014/chart" uri="{C3380CC4-5D6E-409C-BE32-E72D297353CC}">
              <c16:uniqueId val="{00000000-FBEC-4D76-A57E-C88A39CA164F}"/>
            </c:ext>
          </c:extLst>
        </c:ser>
        <c:ser>
          <c:idx val="0"/>
          <c:order val="1"/>
          <c:tx>
            <c:strRef>
              <c:f>Data13!$N$31</c:f>
              <c:strCache>
                <c:ptCount val="1"/>
                <c:pt idx="0">
                  <c:v>Male</c:v>
                </c:pt>
              </c:strCache>
            </c:strRef>
          </c:tx>
          <c:spPr>
            <a:solidFill>
              <a:schemeClr val="accent1"/>
            </a:solidFill>
            <a:ln>
              <a:noFill/>
            </a:ln>
            <a:effectLst/>
          </c:spPr>
          <c:invertIfNegative val="0"/>
          <c:dPt>
            <c:idx val="0"/>
            <c:invertIfNegative val="0"/>
            <c:bubble3D val="0"/>
            <c:spPr>
              <a:blipFill>
                <a:blip xmlns:r="http://schemas.openxmlformats.org/officeDocument/2006/relationships" r:embed="rId2"/>
                <a:stretch>
                  <a:fillRect/>
                </a:stretch>
              </a:blipFill>
              <a:ln>
                <a:noFill/>
              </a:ln>
              <a:effectLst/>
            </c:spPr>
            <c:extLst>
              <c:ext xmlns:c16="http://schemas.microsoft.com/office/drawing/2014/chart" uri="{C3380CC4-5D6E-409C-BE32-E72D297353CC}">
                <c16:uniqueId val="{00000002-FBEC-4D76-A57E-C88A39CA164F}"/>
              </c:ext>
            </c:extLst>
          </c:dPt>
          <c:dLbls>
            <c:dLbl>
              <c:idx val="0"/>
              <c:tx>
                <c:rich>
                  <a:bodyPr/>
                  <a:lstStyle/>
                  <a:p>
                    <a:fld id="{4912DBF3-04AF-44C2-9300-07A7BE8ACB32}"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FBEC-4D76-A57E-C88A39CA164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Data13!$O$31</c:f>
              <c:numCache>
                <c:formatCode>0%</c:formatCode>
                <c:ptCount val="1"/>
                <c:pt idx="0">
                  <c:v>0.69746121297602259</c:v>
                </c:pt>
              </c:numCache>
            </c:numRef>
          </c:val>
          <c:extLst>
            <c:ext xmlns:c16="http://schemas.microsoft.com/office/drawing/2014/chart" uri="{C3380CC4-5D6E-409C-BE32-E72D297353CC}">
              <c16:uniqueId val="{00000003-FBEC-4D76-A57E-C88A39CA164F}"/>
            </c:ext>
          </c:extLst>
        </c:ser>
        <c:dLbls>
          <c:showLegendKey val="0"/>
          <c:showVal val="0"/>
          <c:showCatName val="0"/>
          <c:showSerName val="0"/>
          <c:showPercent val="0"/>
          <c:showBubbleSize val="0"/>
        </c:dLbls>
        <c:gapWidth val="0"/>
        <c:overlap val="100"/>
        <c:axId val="106417791"/>
        <c:axId val="181039951"/>
      </c:barChart>
      <c:scatterChart>
        <c:scatterStyle val="lineMarker"/>
        <c:varyColors val="0"/>
        <c:ser>
          <c:idx val="2"/>
          <c:order val="2"/>
          <c:tx>
            <c:strRef>
              <c:f>Data13!$Q$29</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Data13!$Q$31</c:f>
              <c:numCache>
                <c:formatCode>0%</c:formatCode>
                <c:ptCount val="1"/>
                <c:pt idx="0">
                  <c:v>0.65746121297602256</c:v>
                </c:pt>
              </c:numCache>
            </c:numRef>
          </c:xVal>
          <c:yVal>
            <c:numLit>
              <c:formatCode>General</c:formatCode>
              <c:ptCount val="1"/>
              <c:pt idx="0">
                <c:v>0.5</c:v>
              </c:pt>
            </c:numLit>
          </c:yVal>
          <c:smooth val="0"/>
          <c:extLst>
            <c:ext xmlns:c16="http://schemas.microsoft.com/office/drawing/2014/chart" uri="{C3380CC4-5D6E-409C-BE32-E72D297353CC}">
              <c16:uniqueId val="{00000004-FBEC-4D76-A57E-C88A39CA164F}"/>
            </c:ext>
          </c:extLst>
        </c:ser>
        <c:dLbls>
          <c:showLegendKey val="0"/>
          <c:showVal val="0"/>
          <c:showCatName val="0"/>
          <c:showSerName val="0"/>
          <c:showPercent val="0"/>
          <c:showBubbleSize val="0"/>
        </c:dLbls>
        <c:axId val="232914399"/>
        <c:axId val="232909823"/>
      </c:scatterChart>
      <c:catAx>
        <c:axId val="106417791"/>
        <c:scaling>
          <c:orientation val="minMax"/>
        </c:scaling>
        <c:delete val="1"/>
        <c:axPos val="l"/>
        <c:numFmt formatCode="General" sourceLinked="1"/>
        <c:majorTickMark val="none"/>
        <c:minorTickMark val="none"/>
        <c:tickLblPos val="nextTo"/>
        <c:crossAx val="181039951"/>
        <c:crosses val="autoZero"/>
        <c:auto val="1"/>
        <c:lblAlgn val="ctr"/>
        <c:lblOffset val="100"/>
        <c:noMultiLvlLbl val="0"/>
      </c:catAx>
      <c:valAx>
        <c:axId val="181039951"/>
        <c:scaling>
          <c:orientation val="minMax"/>
          <c:max val="1"/>
        </c:scaling>
        <c:delete val="1"/>
        <c:axPos val="b"/>
        <c:numFmt formatCode="0%" sourceLinked="1"/>
        <c:majorTickMark val="none"/>
        <c:minorTickMark val="none"/>
        <c:tickLblPos val="nextTo"/>
        <c:crossAx val="106417791"/>
        <c:crosses val="autoZero"/>
        <c:crossBetween val="between"/>
      </c:valAx>
      <c:valAx>
        <c:axId val="232909823"/>
        <c:scaling>
          <c:orientation val="minMax"/>
          <c:max val="1"/>
        </c:scaling>
        <c:delete val="1"/>
        <c:axPos val="r"/>
        <c:numFmt formatCode="General" sourceLinked="1"/>
        <c:majorTickMark val="out"/>
        <c:minorTickMark val="none"/>
        <c:tickLblPos val="nextTo"/>
        <c:crossAx val="232914399"/>
        <c:crosses val="max"/>
        <c:crossBetween val="midCat"/>
      </c:valAx>
      <c:valAx>
        <c:axId val="232914399"/>
        <c:scaling>
          <c:orientation val="minMax"/>
        </c:scaling>
        <c:delete val="1"/>
        <c:axPos val="b"/>
        <c:numFmt formatCode="0%" sourceLinked="1"/>
        <c:majorTickMark val="out"/>
        <c:minorTickMark val="none"/>
        <c:tickLblPos val="nextTo"/>
        <c:crossAx val="232909823"/>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All Enrollment by College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dk1">
                  <a:tint val="88500"/>
                </a:schemeClr>
              </a:solidFill>
              <a:ln w="19050">
                <a:solidFill>
                  <a:schemeClr val="lt1"/>
                </a:solidFill>
              </a:ln>
              <a:effectLst/>
            </c:spPr>
            <c:extLst>
              <c:ext xmlns:c16="http://schemas.microsoft.com/office/drawing/2014/chart" uri="{C3380CC4-5D6E-409C-BE32-E72D297353CC}">
                <c16:uniqueId val="{00000001-309D-40CC-9B24-BE14522C5EDB}"/>
              </c:ext>
            </c:extLst>
          </c:dPt>
          <c:dPt>
            <c:idx val="1"/>
            <c:bubble3D val="0"/>
            <c:spPr>
              <a:solidFill>
                <a:schemeClr val="dk1">
                  <a:tint val="55000"/>
                </a:schemeClr>
              </a:solidFill>
              <a:ln w="19050">
                <a:solidFill>
                  <a:schemeClr val="lt1"/>
                </a:solidFill>
              </a:ln>
              <a:effectLst/>
            </c:spPr>
            <c:extLst>
              <c:ext xmlns:c16="http://schemas.microsoft.com/office/drawing/2014/chart" uri="{C3380CC4-5D6E-409C-BE32-E72D297353CC}">
                <c16:uniqueId val="{00000003-309D-40CC-9B24-BE14522C5EDB}"/>
              </c:ext>
            </c:extLst>
          </c:dPt>
          <c:dPt>
            <c:idx val="2"/>
            <c:bubble3D val="0"/>
            <c:spPr>
              <a:solidFill>
                <a:schemeClr val="dk1">
                  <a:tint val="75000"/>
                </a:schemeClr>
              </a:solidFill>
              <a:ln w="19050">
                <a:solidFill>
                  <a:schemeClr val="lt1"/>
                </a:solidFill>
              </a:ln>
              <a:effectLst/>
            </c:spPr>
            <c:extLst>
              <c:ext xmlns:c16="http://schemas.microsoft.com/office/drawing/2014/chart" uri="{C3380CC4-5D6E-409C-BE32-E72D297353CC}">
                <c16:uniqueId val="{00000005-309D-40CC-9B24-BE14522C5EDB}"/>
              </c:ext>
            </c:extLst>
          </c:dPt>
          <c:dPt>
            <c:idx val="3"/>
            <c:bubble3D val="0"/>
            <c:spPr>
              <a:solidFill>
                <a:schemeClr val="dk1">
                  <a:tint val="98500"/>
                </a:schemeClr>
              </a:solidFill>
              <a:ln w="19050">
                <a:solidFill>
                  <a:schemeClr val="lt1"/>
                </a:solidFill>
              </a:ln>
              <a:effectLst/>
            </c:spPr>
            <c:extLst>
              <c:ext xmlns:c16="http://schemas.microsoft.com/office/drawing/2014/chart" uri="{C3380CC4-5D6E-409C-BE32-E72D297353CC}">
                <c16:uniqueId val="{00000007-309D-40CC-9B24-BE14522C5EDB}"/>
              </c:ext>
            </c:extLst>
          </c:dPt>
          <c:dPt>
            <c:idx val="4"/>
            <c:bubble3D val="0"/>
            <c:spPr>
              <a:solidFill>
                <a:schemeClr val="dk1">
                  <a:tint val="30000"/>
                </a:schemeClr>
              </a:solidFill>
              <a:ln w="19050">
                <a:solidFill>
                  <a:schemeClr val="lt1"/>
                </a:solidFill>
              </a:ln>
              <a:effectLst/>
            </c:spPr>
            <c:extLst>
              <c:ext xmlns:c16="http://schemas.microsoft.com/office/drawing/2014/chart" uri="{C3380CC4-5D6E-409C-BE32-E72D297353CC}">
                <c16:uniqueId val="{00000009-309D-40CC-9B24-BE14522C5EDB}"/>
              </c:ext>
            </c:extLst>
          </c:dPt>
          <c:dPt>
            <c:idx val="5"/>
            <c:bubble3D val="0"/>
            <c:spPr>
              <a:solidFill>
                <a:schemeClr val="dk1">
                  <a:tint val="60000"/>
                </a:schemeClr>
              </a:solidFill>
              <a:ln w="19050">
                <a:solidFill>
                  <a:schemeClr val="lt1"/>
                </a:solidFill>
              </a:ln>
              <a:effectLst/>
            </c:spPr>
            <c:extLst>
              <c:ext xmlns:c16="http://schemas.microsoft.com/office/drawing/2014/chart" uri="{C3380CC4-5D6E-409C-BE32-E72D297353CC}">
                <c16:uniqueId val="{0000000B-309D-40CC-9B24-BE14522C5EDB}"/>
              </c:ext>
            </c:extLst>
          </c:dPt>
          <c:dPt>
            <c:idx val="6"/>
            <c:bubble3D val="0"/>
            <c:spPr>
              <a:solidFill>
                <a:schemeClr val="dk1">
                  <a:tint val="80000"/>
                </a:schemeClr>
              </a:solidFill>
              <a:ln w="19050">
                <a:solidFill>
                  <a:schemeClr val="lt1"/>
                </a:solidFill>
              </a:ln>
              <a:effectLst/>
            </c:spPr>
            <c:extLst>
              <c:ext xmlns:c16="http://schemas.microsoft.com/office/drawing/2014/chart" uri="{C3380CC4-5D6E-409C-BE32-E72D297353CC}">
                <c16:uniqueId val="{0000000D-309D-40CC-9B24-BE14522C5EDB}"/>
              </c:ext>
            </c:extLst>
          </c:dPt>
          <c:dLbls>
            <c:dLbl>
              <c:idx val="0"/>
              <c:tx>
                <c:rich>
                  <a:bodyPr/>
                  <a:lstStyle/>
                  <a:p>
                    <a:fld id="{B1C23CF3-B4AE-4842-97E1-92912220D2EF}" type="CATEGORYNAME">
                      <a:rPr lang="en-US" sz="1100" b="1">
                        <a:solidFill>
                          <a:sysClr val="windowText" lastClr="000000"/>
                        </a:solidFill>
                      </a:rPr>
                      <a:pPr/>
                      <a:t>[CATEGORY NAME]</a:t>
                    </a:fld>
                    <a:r>
                      <a:rPr lang="en-US" baseline="0"/>
                      <a:t>
</a:t>
                    </a:r>
                    <a:fld id="{D3C06F54-EFCB-42E7-8E32-13FD18358F73}" type="PERCENTAGE">
                      <a:rPr lang="en-US" sz="1100" b="1" baseline="0">
                        <a:solidFill>
                          <a:sysClr val="windowText" lastClr="000000"/>
                        </a:solidFill>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309D-40CC-9B24-BE14522C5EDB}"/>
                </c:ext>
              </c:extLst>
            </c:dLbl>
            <c:dLbl>
              <c:idx val="1"/>
              <c:tx>
                <c:rich>
                  <a:bodyPr/>
                  <a:lstStyle/>
                  <a:p>
                    <a:fld id="{CD05B1E7-2B8F-465E-AD95-9A4501C86DA2}" type="CATEGORYNAME">
                      <a:rPr lang="en-US" sz="1100" b="1">
                        <a:solidFill>
                          <a:sysClr val="windowText" lastClr="000000"/>
                        </a:solidFill>
                      </a:rPr>
                      <a:pPr/>
                      <a:t>[CATEGORY NAME]</a:t>
                    </a:fld>
                    <a:r>
                      <a:rPr lang="en-US" baseline="0"/>
                      <a:t>
</a:t>
                    </a:r>
                    <a:fld id="{CF4CFD4F-3D17-4459-A185-2B066F865FEE}" type="PERCENTAGE">
                      <a:rPr lang="en-US" sz="1100" b="1" baseline="0">
                        <a:solidFill>
                          <a:sysClr val="windowText" lastClr="000000"/>
                        </a:solidFill>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09D-40CC-9B24-BE14522C5EDB}"/>
                </c:ext>
              </c:extLst>
            </c:dLbl>
            <c:dLbl>
              <c:idx val="2"/>
              <c:tx>
                <c:rich>
                  <a:bodyPr/>
                  <a:lstStyle/>
                  <a:p>
                    <a:fld id="{AB422C53-FD5D-4383-81EA-4FBFCD4D94CE}" type="CATEGORYNAME">
                      <a:rPr lang="en-US" sz="1100" b="1">
                        <a:solidFill>
                          <a:sysClr val="windowText" lastClr="000000"/>
                        </a:solidFill>
                      </a:rPr>
                      <a:pPr/>
                      <a:t>[CATEGORY NAME]</a:t>
                    </a:fld>
                    <a:r>
                      <a:rPr lang="en-US" baseline="0"/>
                      <a:t>
</a:t>
                    </a:r>
                    <a:fld id="{D620B5D7-956A-42B9-8FE8-45A5CEDD04EF}" type="PERCENTAGE">
                      <a:rPr lang="en-US" sz="1100" b="1" baseline="0">
                        <a:solidFill>
                          <a:sysClr val="windowText" lastClr="000000"/>
                        </a:solidFill>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309D-40CC-9B24-BE14522C5EDB}"/>
                </c:ext>
              </c:extLst>
            </c:dLbl>
            <c:dLbl>
              <c:idx val="3"/>
              <c:tx>
                <c:rich>
                  <a:bodyPr/>
                  <a:lstStyle/>
                  <a:p>
                    <a:fld id="{2BC7C971-C032-420C-AAAC-087D2F68370B}" type="CATEGORYNAME">
                      <a:rPr lang="en-US" sz="1100" b="1">
                        <a:solidFill>
                          <a:schemeClr val="bg1"/>
                        </a:solidFill>
                      </a:rPr>
                      <a:pPr/>
                      <a:t>[CATEGORY NAME]</a:t>
                    </a:fld>
                    <a:r>
                      <a:rPr lang="en-US" baseline="0"/>
                      <a:t>
</a:t>
                    </a:r>
                    <a:fld id="{578FDCAF-E9D2-48CC-9148-CD303CEBB618}" type="PERCENTAGE">
                      <a:rPr lang="en-US" sz="1100" b="1" baseline="0">
                        <a:solidFill>
                          <a:schemeClr val="bg1"/>
                        </a:solidFill>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309D-40CC-9B24-BE14522C5EDB}"/>
                </c:ext>
              </c:extLst>
            </c:dLbl>
            <c:dLbl>
              <c:idx val="4"/>
              <c:layout>
                <c:manualLayout>
                  <c:x val="-7.3332057296915762E-2"/>
                  <c:y val="1.2784434554376355E-2"/>
                </c:manualLayout>
              </c:layout>
              <c:tx>
                <c:rich>
                  <a:bodyPr/>
                  <a:lstStyle/>
                  <a:p>
                    <a:fld id="{FA85371A-A458-4080-9A76-FCB5114FF036}" type="CATEGORYNAME">
                      <a:rPr lang="en-US" sz="1100" b="1">
                        <a:solidFill>
                          <a:sysClr val="windowText" lastClr="000000"/>
                        </a:solidFill>
                      </a:rPr>
                      <a:pPr/>
                      <a:t>[CATEGORY NAME]</a:t>
                    </a:fld>
                    <a:r>
                      <a:rPr lang="en-US" baseline="0"/>
                      <a:t>
</a:t>
                    </a:r>
                    <a:fld id="{558BD220-4B7F-4735-9C03-75490CBCE483}" type="PERCENTAGE">
                      <a:rPr lang="en-US" sz="1100" b="1" baseline="0">
                        <a:solidFill>
                          <a:sysClr val="windowText" lastClr="000000"/>
                        </a:solidFill>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309D-40CC-9B24-BE14522C5EDB}"/>
                </c:ext>
              </c:extLst>
            </c:dLbl>
            <c:dLbl>
              <c:idx val="5"/>
              <c:tx>
                <c:rich>
                  <a:bodyPr/>
                  <a:lstStyle/>
                  <a:p>
                    <a:fld id="{20D2D3D2-035D-4518-AC43-D99AEB634823}" type="CATEGORYNAME">
                      <a:rPr lang="en-US" sz="1100" b="1">
                        <a:solidFill>
                          <a:sysClr val="windowText" lastClr="000000"/>
                        </a:solidFill>
                      </a:rPr>
                      <a:pPr/>
                      <a:t>[CATEGORY NAME]</a:t>
                    </a:fld>
                    <a:r>
                      <a:rPr lang="en-US" baseline="0"/>
                      <a:t>
</a:t>
                    </a:r>
                    <a:fld id="{6477CFD8-06D5-464E-84D4-BC86A4B54857}" type="PERCENTAGE">
                      <a:rPr lang="en-US" sz="1100" b="1" baseline="0">
                        <a:solidFill>
                          <a:sysClr val="windowText" lastClr="000000"/>
                        </a:solidFill>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309D-40CC-9B24-BE14522C5EDB}"/>
                </c:ext>
              </c:extLst>
            </c:dLbl>
            <c:dLbl>
              <c:idx val="6"/>
              <c:tx>
                <c:rich>
                  <a:bodyPr/>
                  <a:lstStyle/>
                  <a:p>
                    <a:fld id="{C9B2D86C-C1E3-4AFC-A186-1289615A63AD}" type="CATEGORYNAME">
                      <a:rPr lang="en-US" sz="1100" b="1">
                        <a:solidFill>
                          <a:sysClr val="windowText" lastClr="000000"/>
                        </a:solidFill>
                      </a:rPr>
                      <a:pPr/>
                      <a:t>[CATEGORY NAME]</a:t>
                    </a:fld>
                    <a:r>
                      <a:rPr lang="en-US" baseline="0"/>
                      <a:t>
</a:t>
                    </a:r>
                    <a:fld id="{6104C72A-50E4-40B6-91AD-2AC510243997}" type="PERCENTAGE">
                      <a:rPr lang="en-US" sz="1100" b="1" baseline="0">
                        <a:solidFill>
                          <a:sysClr val="windowText" lastClr="000000"/>
                        </a:solidFill>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309D-40CC-9B24-BE14522C5E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Data1!$AF$3:$AF$9</c:f>
              <c:strCache>
                <c:ptCount val="7"/>
                <c:pt idx="0">
                  <c:v>No College Designated</c:v>
                </c:pt>
                <c:pt idx="1">
                  <c:v>College of Business</c:v>
                </c:pt>
                <c:pt idx="2">
                  <c:v>College of Computing</c:v>
                </c:pt>
                <c:pt idx="3">
                  <c:v>College of Engineering</c:v>
                </c:pt>
                <c:pt idx="4">
                  <c:v>College Forest Resources &amp; Envr Sci</c:v>
                </c:pt>
                <c:pt idx="5">
                  <c:v>College of Sciences &amp; Arts</c:v>
                </c:pt>
                <c:pt idx="6">
                  <c:v>Interdisciplinary</c:v>
                </c:pt>
              </c:strCache>
            </c:strRef>
          </c:cat>
          <c:val>
            <c:numRef>
              <c:f>Data1!$AG$3:$AG$9</c:f>
              <c:numCache>
                <c:formatCode>General</c:formatCode>
                <c:ptCount val="7"/>
                <c:pt idx="0">
                  <c:v>75</c:v>
                </c:pt>
                <c:pt idx="1">
                  <c:v>459</c:v>
                </c:pt>
                <c:pt idx="2">
                  <c:v>1043</c:v>
                </c:pt>
                <c:pt idx="3">
                  <c:v>3903</c:v>
                </c:pt>
                <c:pt idx="4">
                  <c:v>322</c:v>
                </c:pt>
                <c:pt idx="5">
                  <c:v>1112</c:v>
                </c:pt>
                <c:pt idx="6">
                  <c:v>176</c:v>
                </c:pt>
              </c:numCache>
            </c:numRef>
          </c:val>
          <c:extLst>
            <c:ext xmlns:c16="http://schemas.microsoft.com/office/drawing/2014/chart" uri="{C3380CC4-5D6E-409C-BE32-E72D297353CC}">
              <c16:uniqueId val="{0000000E-309D-40CC-9B24-BE14522C5EDB}"/>
            </c:ext>
          </c:extLst>
        </c:ser>
        <c:dLbls>
          <c:dLblPos val="bestFit"/>
          <c:showLegendKey val="0"/>
          <c:showVal val="1"/>
          <c:showCatName val="0"/>
          <c:showSerName val="0"/>
          <c:showPercent val="0"/>
          <c:showBubbleSize val="0"/>
          <c:showLeaderLines val="1"/>
        </c:dLbls>
        <c:firstSliceAng val="45"/>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Data13!$N$32</c:f>
              <c:strCache>
                <c:ptCount val="1"/>
                <c:pt idx="0">
                  <c:v>Total</c:v>
                </c:pt>
              </c:strCache>
            </c:strRef>
          </c:tx>
          <c:spPr>
            <a:solidFill>
              <a:schemeClr val="accent2"/>
            </a:solidFill>
            <a:ln>
              <a:noFill/>
            </a:ln>
            <a:effectLst/>
          </c:spPr>
          <c:invertIfNegative val="0"/>
          <c:dPt>
            <c:idx val="0"/>
            <c:invertIfNegative val="0"/>
            <c:bubble3D val="0"/>
            <c:spPr>
              <a:blipFill>
                <a:blip xmlns:r="http://schemas.openxmlformats.org/officeDocument/2006/relationships" r:embed="rId1"/>
                <a:stretch>
                  <a:fillRect/>
                </a:stretch>
              </a:blipFill>
              <a:ln>
                <a:noFill/>
              </a:ln>
              <a:effectLst/>
            </c:spPr>
            <c:extLst>
              <c:ext xmlns:c16="http://schemas.microsoft.com/office/drawing/2014/chart" uri="{C3380CC4-5D6E-409C-BE32-E72D297353CC}">
                <c16:uniqueId val="{00000002-2C01-417D-9582-2A6995FF42EE}"/>
              </c:ext>
            </c:extLst>
          </c:dPt>
          <c:val>
            <c:numRef>
              <c:f>Data13!$O$32</c:f>
              <c:numCache>
                <c:formatCode>0%</c:formatCode>
                <c:ptCount val="1"/>
                <c:pt idx="0">
                  <c:v>1</c:v>
                </c:pt>
              </c:numCache>
            </c:numRef>
          </c:val>
          <c:extLst>
            <c:ext xmlns:c16="http://schemas.microsoft.com/office/drawing/2014/chart" uri="{C3380CC4-5D6E-409C-BE32-E72D297353CC}">
              <c16:uniqueId val="{00000001-2C01-417D-9582-2A6995FF42EE}"/>
            </c:ext>
          </c:extLst>
        </c:ser>
        <c:ser>
          <c:idx val="0"/>
          <c:order val="1"/>
          <c:tx>
            <c:strRef>
              <c:f>Data13!$N$30</c:f>
              <c:strCache>
                <c:ptCount val="1"/>
                <c:pt idx="0">
                  <c:v>Female</c:v>
                </c:pt>
              </c:strCache>
            </c:strRef>
          </c:tx>
          <c:spPr>
            <a:blipFill>
              <a:blip xmlns:r="http://schemas.openxmlformats.org/officeDocument/2006/relationships" r:embed="rId2"/>
              <a:stretch>
                <a:fillRect/>
              </a:stretch>
            </a:blipFill>
            <a:ln>
              <a:noFill/>
            </a:ln>
            <a:effectLst/>
          </c:spPr>
          <c:invertIfNegative val="0"/>
          <c:dLbls>
            <c:dLbl>
              <c:idx val="0"/>
              <c:tx>
                <c:rich>
                  <a:bodyPr/>
                  <a:lstStyle/>
                  <a:p>
                    <a:fld id="{73C78631-E980-47CA-8E37-8731371EF90F}"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2C01-417D-9582-2A6995FF42E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Data13!$O$30</c:f>
              <c:numCache>
                <c:formatCode>0%</c:formatCode>
                <c:ptCount val="1"/>
                <c:pt idx="0">
                  <c:v>0.30253878702397741</c:v>
                </c:pt>
              </c:numCache>
            </c:numRef>
          </c:val>
          <c:extLst>
            <c:ext xmlns:c16="http://schemas.microsoft.com/office/drawing/2014/chart" uri="{C3380CC4-5D6E-409C-BE32-E72D297353CC}">
              <c16:uniqueId val="{00000000-2C01-417D-9582-2A6995FF42EE}"/>
            </c:ext>
          </c:extLst>
        </c:ser>
        <c:dLbls>
          <c:showLegendKey val="0"/>
          <c:showVal val="0"/>
          <c:showCatName val="0"/>
          <c:showSerName val="0"/>
          <c:showPercent val="0"/>
          <c:showBubbleSize val="0"/>
        </c:dLbls>
        <c:gapWidth val="0"/>
        <c:overlap val="100"/>
        <c:axId val="25933327"/>
        <c:axId val="222012463"/>
      </c:barChart>
      <c:scatterChart>
        <c:scatterStyle val="lineMarker"/>
        <c:varyColors val="0"/>
        <c:ser>
          <c:idx val="2"/>
          <c:order val="2"/>
          <c:tx>
            <c:strRef>
              <c:f>Data13!$Q$29</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Data13!$Q$30</c:f>
              <c:numCache>
                <c:formatCode>0%</c:formatCode>
                <c:ptCount val="1"/>
                <c:pt idx="0">
                  <c:v>0.26253878702397743</c:v>
                </c:pt>
              </c:numCache>
            </c:numRef>
          </c:xVal>
          <c:yVal>
            <c:numLit>
              <c:formatCode>General</c:formatCode>
              <c:ptCount val="1"/>
              <c:pt idx="0">
                <c:v>0.5</c:v>
              </c:pt>
            </c:numLit>
          </c:yVal>
          <c:smooth val="0"/>
          <c:extLst>
            <c:ext xmlns:c16="http://schemas.microsoft.com/office/drawing/2014/chart" uri="{C3380CC4-5D6E-409C-BE32-E72D297353CC}">
              <c16:uniqueId val="{00000003-2C01-417D-9582-2A6995FF42EE}"/>
            </c:ext>
          </c:extLst>
        </c:ser>
        <c:dLbls>
          <c:showLegendKey val="0"/>
          <c:showVal val="0"/>
          <c:showCatName val="0"/>
          <c:showSerName val="0"/>
          <c:showPercent val="0"/>
          <c:showBubbleSize val="0"/>
        </c:dLbls>
        <c:axId val="110085023"/>
        <c:axId val="110063807"/>
      </c:scatterChart>
      <c:catAx>
        <c:axId val="25933327"/>
        <c:scaling>
          <c:orientation val="minMax"/>
        </c:scaling>
        <c:delete val="1"/>
        <c:axPos val="l"/>
        <c:numFmt formatCode="General" sourceLinked="1"/>
        <c:majorTickMark val="none"/>
        <c:minorTickMark val="none"/>
        <c:tickLblPos val="nextTo"/>
        <c:crossAx val="222012463"/>
        <c:crosses val="autoZero"/>
        <c:auto val="1"/>
        <c:lblAlgn val="ctr"/>
        <c:lblOffset val="100"/>
        <c:noMultiLvlLbl val="0"/>
      </c:catAx>
      <c:valAx>
        <c:axId val="222012463"/>
        <c:scaling>
          <c:orientation val="minMax"/>
          <c:max val="1"/>
        </c:scaling>
        <c:delete val="1"/>
        <c:axPos val="b"/>
        <c:numFmt formatCode="0%" sourceLinked="1"/>
        <c:majorTickMark val="none"/>
        <c:minorTickMark val="none"/>
        <c:tickLblPos val="nextTo"/>
        <c:crossAx val="25933327"/>
        <c:crosses val="autoZero"/>
        <c:crossBetween val="between"/>
      </c:valAx>
      <c:valAx>
        <c:axId val="110063807"/>
        <c:scaling>
          <c:orientation val="minMax"/>
          <c:max val="1"/>
        </c:scaling>
        <c:delete val="1"/>
        <c:axPos val="r"/>
        <c:numFmt formatCode="General" sourceLinked="1"/>
        <c:majorTickMark val="out"/>
        <c:minorTickMark val="none"/>
        <c:tickLblPos val="nextTo"/>
        <c:crossAx val="110085023"/>
        <c:crosses val="max"/>
        <c:crossBetween val="midCat"/>
      </c:valAx>
      <c:valAx>
        <c:axId val="110085023"/>
        <c:scaling>
          <c:orientation val="minMax"/>
        </c:scaling>
        <c:delete val="1"/>
        <c:axPos val="b"/>
        <c:numFmt formatCode="0%" sourceLinked="1"/>
        <c:majorTickMark val="out"/>
        <c:minorTickMark val="none"/>
        <c:tickLblPos val="nextTo"/>
        <c:crossAx val="110063807"/>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Data13!$N$32</c:f>
              <c:strCache>
                <c:ptCount val="1"/>
                <c:pt idx="0">
                  <c:v>Total</c:v>
                </c:pt>
              </c:strCache>
            </c:strRef>
          </c:tx>
          <c:spPr>
            <a:blipFill>
              <a:blip xmlns:r="http://schemas.openxmlformats.org/officeDocument/2006/relationships" r:embed="rId1"/>
              <a:stretch>
                <a:fillRect/>
              </a:stretch>
            </a:blipFill>
            <a:ln>
              <a:noFill/>
            </a:ln>
            <a:effectLst/>
          </c:spPr>
          <c:invertIfNegative val="0"/>
          <c:val>
            <c:numRef>
              <c:f>Data13!$O$32</c:f>
              <c:numCache>
                <c:formatCode>0%</c:formatCode>
                <c:ptCount val="1"/>
                <c:pt idx="0">
                  <c:v>1</c:v>
                </c:pt>
              </c:numCache>
            </c:numRef>
          </c:val>
          <c:extLst>
            <c:ext xmlns:c16="http://schemas.microsoft.com/office/drawing/2014/chart" uri="{C3380CC4-5D6E-409C-BE32-E72D297353CC}">
              <c16:uniqueId val="{00000001-EE3D-4FEE-BBA6-46D9A47A4927}"/>
            </c:ext>
          </c:extLst>
        </c:ser>
        <c:ser>
          <c:idx val="0"/>
          <c:order val="1"/>
          <c:tx>
            <c:strRef>
              <c:f>Data13!$N$31</c:f>
              <c:strCache>
                <c:ptCount val="1"/>
                <c:pt idx="0">
                  <c:v>Male</c:v>
                </c:pt>
              </c:strCache>
            </c:strRef>
          </c:tx>
          <c:spPr>
            <a:solidFill>
              <a:schemeClr val="accent1"/>
            </a:solidFill>
            <a:ln>
              <a:noFill/>
            </a:ln>
            <a:effectLst/>
          </c:spPr>
          <c:invertIfNegative val="0"/>
          <c:dPt>
            <c:idx val="0"/>
            <c:invertIfNegative val="0"/>
            <c:bubble3D val="0"/>
            <c:spPr>
              <a:blipFill>
                <a:blip xmlns:r="http://schemas.openxmlformats.org/officeDocument/2006/relationships" r:embed="rId2"/>
                <a:stretch>
                  <a:fillRect/>
                </a:stretch>
              </a:blipFill>
              <a:ln>
                <a:noFill/>
              </a:ln>
              <a:effectLst/>
            </c:spPr>
            <c:extLst>
              <c:ext xmlns:c16="http://schemas.microsoft.com/office/drawing/2014/chart" uri="{C3380CC4-5D6E-409C-BE32-E72D297353CC}">
                <c16:uniqueId val="{00000002-EE3D-4FEE-BBA6-46D9A47A4927}"/>
              </c:ext>
            </c:extLst>
          </c:dPt>
          <c:dLbls>
            <c:dLbl>
              <c:idx val="0"/>
              <c:tx>
                <c:rich>
                  <a:bodyPr/>
                  <a:lstStyle/>
                  <a:p>
                    <a:fld id="{4912DBF3-04AF-44C2-9300-07A7BE8ACB32}"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EE3D-4FEE-BBA6-46D9A47A492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Data13!$O$31</c:f>
              <c:numCache>
                <c:formatCode>0%</c:formatCode>
                <c:ptCount val="1"/>
                <c:pt idx="0">
                  <c:v>0.69746121297602259</c:v>
                </c:pt>
              </c:numCache>
            </c:numRef>
          </c:val>
          <c:extLst>
            <c:ext xmlns:c16="http://schemas.microsoft.com/office/drawing/2014/chart" uri="{C3380CC4-5D6E-409C-BE32-E72D297353CC}">
              <c16:uniqueId val="{00000000-EE3D-4FEE-BBA6-46D9A47A4927}"/>
            </c:ext>
          </c:extLst>
        </c:ser>
        <c:dLbls>
          <c:showLegendKey val="0"/>
          <c:showVal val="0"/>
          <c:showCatName val="0"/>
          <c:showSerName val="0"/>
          <c:showPercent val="0"/>
          <c:showBubbleSize val="0"/>
        </c:dLbls>
        <c:gapWidth val="0"/>
        <c:overlap val="100"/>
        <c:axId val="106417791"/>
        <c:axId val="181039951"/>
      </c:barChart>
      <c:scatterChart>
        <c:scatterStyle val="lineMarker"/>
        <c:varyColors val="0"/>
        <c:ser>
          <c:idx val="2"/>
          <c:order val="2"/>
          <c:tx>
            <c:strRef>
              <c:f>Data13!$Q$29</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Data13!$Q$31</c:f>
              <c:numCache>
                <c:formatCode>0%</c:formatCode>
                <c:ptCount val="1"/>
                <c:pt idx="0">
                  <c:v>0.65746121297602256</c:v>
                </c:pt>
              </c:numCache>
            </c:numRef>
          </c:xVal>
          <c:yVal>
            <c:numLit>
              <c:formatCode>General</c:formatCode>
              <c:ptCount val="1"/>
              <c:pt idx="0">
                <c:v>0.5</c:v>
              </c:pt>
            </c:numLit>
          </c:yVal>
          <c:smooth val="0"/>
          <c:extLst>
            <c:ext xmlns:c16="http://schemas.microsoft.com/office/drawing/2014/chart" uri="{C3380CC4-5D6E-409C-BE32-E72D297353CC}">
              <c16:uniqueId val="{00000003-EE3D-4FEE-BBA6-46D9A47A4927}"/>
            </c:ext>
          </c:extLst>
        </c:ser>
        <c:dLbls>
          <c:showLegendKey val="0"/>
          <c:showVal val="0"/>
          <c:showCatName val="0"/>
          <c:showSerName val="0"/>
          <c:showPercent val="0"/>
          <c:showBubbleSize val="0"/>
        </c:dLbls>
        <c:axId val="232914399"/>
        <c:axId val="232909823"/>
      </c:scatterChart>
      <c:catAx>
        <c:axId val="106417791"/>
        <c:scaling>
          <c:orientation val="minMax"/>
        </c:scaling>
        <c:delete val="1"/>
        <c:axPos val="l"/>
        <c:numFmt formatCode="General" sourceLinked="1"/>
        <c:majorTickMark val="none"/>
        <c:minorTickMark val="none"/>
        <c:tickLblPos val="nextTo"/>
        <c:crossAx val="181039951"/>
        <c:crosses val="autoZero"/>
        <c:auto val="1"/>
        <c:lblAlgn val="ctr"/>
        <c:lblOffset val="100"/>
        <c:noMultiLvlLbl val="0"/>
      </c:catAx>
      <c:valAx>
        <c:axId val="181039951"/>
        <c:scaling>
          <c:orientation val="minMax"/>
          <c:max val="1"/>
        </c:scaling>
        <c:delete val="1"/>
        <c:axPos val="b"/>
        <c:numFmt formatCode="0%" sourceLinked="1"/>
        <c:majorTickMark val="none"/>
        <c:minorTickMark val="none"/>
        <c:tickLblPos val="nextTo"/>
        <c:crossAx val="106417791"/>
        <c:crosses val="autoZero"/>
        <c:crossBetween val="between"/>
      </c:valAx>
      <c:valAx>
        <c:axId val="232909823"/>
        <c:scaling>
          <c:orientation val="minMax"/>
          <c:max val="1"/>
        </c:scaling>
        <c:delete val="1"/>
        <c:axPos val="r"/>
        <c:numFmt formatCode="General" sourceLinked="1"/>
        <c:majorTickMark val="out"/>
        <c:minorTickMark val="none"/>
        <c:tickLblPos val="nextTo"/>
        <c:crossAx val="232914399"/>
        <c:crosses val="max"/>
        <c:crossBetween val="midCat"/>
      </c:valAx>
      <c:valAx>
        <c:axId val="232914399"/>
        <c:scaling>
          <c:orientation val="minMax"/>
        </c:scaling>
        <c:delete val="1"/>
        <c:axPos val="b"/>
        <c:numFmt formatCode="0%" sourceLinked="1"/>
        <c:majorTickMark val="out"/>
        <c:minorTickMark val="none"/>
        <c:tickLblPos val="nextTo"/>
        <c:crossAx val="232909823"/>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pivotSource>
    <c:name>[Standard Learning Student 2023-24.xlsx]Data14!PivotTable8</c:name>
    <c:fmtId val="3"/>
  </c:pivotSource>
  <c:chart>
    <c:title>
      <c:tx>
        <c:rich>
          <a:bodyPr rot="0" spcFirstLastPara="1" vertOverflow="ellipsis" vert="horz" wrap="square" anchor="ctr" anchorCtr="1"/>
          <a:lstStyle/>
          <a:p>
            <a:pPr>
              <a:defRPr sz="1600" b="1" i="0" u="none" strike="noStrike" kern="1200" cap="none" spc="50" normalizeH="0" baseline="0">
                <a:solidFill>
                  <a:schemeClr val="tx1">
                    <a:lumMod val="65000"/>
                    <a:lumOff val="35000"/>
                  </a:schemeClr>
                </a:solidFill>
                <a:latin typeface="+mj-lt"/>
                <a:ea typeface="+mj-ea"/>
                <a:cs typeface="+mj-cs"/>
              </a:defRPr>
            </a:pPr>
            <a:r>
              <a:rPr lang="en-US"/>
              <a:t>SLS Enrollment of Undergraduate Students by Race/Ethnicity and Gender </a:t>
            </a:r>
          </a:p>
          <a:p>
            <a:pPr>
              <a:defRPr/>
            </a:pPr>
            <a:r>
              <a:rPr lang="en-US"/>
              <a:t>From Fall 2019 to Fall 2023</a:t>
            </a:r>
          </a:p>
        </c:rich>
      </c:tx>
      <c:overlay val="0"/>
      <c:spPr>
        <a:noFill/>
        <a:ln>
          <a:noFill/>
        </a:ln>
        <a:effectLst/>
      </c:spPr>
      <c:txPr>
        <a:bodyPr rot="0" spcFirstLastPara="1" vertOverflow="ellipsis" vert="horz" wrap="square" anchor="ctr" anchorCtr="1"/>
        <a:lstStyle/>
        <a:p>
          <a:pPr>
            <a:defRPr sz="1600" b="1" i="0" u="none" strike="noStrike" kern="1200" cap="none" spc="50" normalizeH="0" baseline="0">
              <a:solidFill>
                <a:schemeClr val="tx1">
                  <a:lumMod val="65000"/>
                  <a:lumOff val="35000"/>
                </a:schemeClr>
              </a:solidFill>
              <a:latin typeface="+mj-lt"/>
              <a:ea typeface="+mj-ea"/>
              <a:cs typeface="+mj-cs"/>
            </a:defRPr>
          </a:pPr>
          <a:endParaRPr lang="en-US"/>
        </a:p>
      </c:txPr>
    </c:title>
    <c:autoTitleDeleted val="0"/>
    <c:pivotFmts>
      <c:pivotFmt>
        <c:idx val="0"/>
        <c:spPr>
          <a:solidFill>
            <a:schemeClr val="dk1">
              <a:tint val="88500"/>
              <a:alpha val="70000"/>
            </a:schemeClr>
          </a:solidFill>
          <a:ln>
            <a:noFill/>
          </a:ln>
          <a:effectLst/>
        </c:spPr>
        <c:marker>
          <c:symbol val="circle"/>
          <c:size val="6"/>
          <c:spPr>
            <a:solidFill>
              <a:schemeClr val="dk1">
                <a:tint val="88500"/>
                <a:alpha val="70000"/>
              </a:schemeClr>
            </a:solidFill>
            <a:ln>
              <a:noFill/>
            </a:ln>
            <a:effectLst/>
          </c:spPr>
        </c:marker>
      </c:pivotFmt>
      <c:pivotFmt>
        <c:idx val="1"/>
        <c:spPr>
          <a:solidFill>
            <a:schemeClr val="dk1">
              <a:tint val="88500"/>
              <a:alpha val="70000"/>
            </a:schemeClr>
          </a:solidFill>
          <a:ln>
            <a:noFill/>
          </a:ln>
          <a:effectLst/>
        </c:spPr>
        <c:marker>
          <c:symbol val="circle"/>
          <c:size val="6"/>
          <c:spPr>
            <a:solidFill>
              <a:schemeClr val="dk1">
                <a:tint val="55000"/>
                <a:alpha val="70000"/>
              </a:schemeClr>
            </a:solidFill>
            <a:ln>
              <a:noFill/>
            </a:ln>
            <a:effectLst/>
          </c:spPr>
        </c:marker>
      </c:pivotFmt>
      <c:pivotFmt>
        <c:idx val="2"/>
        <c:spPr>
          <a:solidFill>
            <a:schemeClr val="dk1">
              <a:tint val="88500"/>
              <a:alpha val="70000"/>
            </a:schemeClr>
          </a:solidFill>
          <a:ln>
            <a:noFill/>
          </a:ln>
          <a:effectLst/>
        </c:spPr>
        <c:marker>
          <c:symbol val="circle"/>
          <c:size val="6"/>
          <c:spPr>
            <a:solidFill>
              <a:schemeClr val="dk1">
                <a:tint val="75000"/>
                <a:alpha val="70000"/>
              </a:schemeClr>
            </a:solidFill>
            <a:ln>
              <a:noFill/>
            </a:ln>
            <a:effectLst/>
          </c:spPr>
        </c:marker>
      </c:pivotFmt>
      <c:pivotFmt>
        <c:idx val="3"/>
        <c:spPr>
          <a:solidFill>
            <a:schemeClr val="dk1">
              <a:tint val="88500"/>
              <a:alpha val="70000"/>
            </a:schemeClr>
          </a:solidFill>
          <a:ln>
            <a:noFill/>
          </a:ln>
          <a:effectLst/>
        </c:spPr>
        <c:marker>
          <c:symbol val="circle"/>
          <c:size val="6"/>
          <c:spPr>
            <a:solidFill>
              <a:schemeClr val="dk1">
                <a:tint val="98500"/>
                <a:alpha val="70000"/>
              </a:schemeClr>
            </a:solidFill>
            <a:ln>
              <a:noFill/>
            </a:ln>
            <a:effectLst/>
          </c:spPr>
        </c:marker>
      </c:pivotFmt>
      <c:pivotFmt>
        <c:idx val="4"/>
        <c:spPr>
          <a:solidFill>
            <a:schemeClr val="dk1">
              <a:tint val="88500"/>
              <a:alpha val="70000"/>
            </a:schemeClr>
          </a:solidFill>
          <a:ln>
            <a:noFill/>
          </a:ln>
          <a:effectLst/>
        </c:spPr>
        <c:marker>
          <c:symbol val="circle"/>
          <c:size val="6"/>
          <c:spPr>
            <a:solidFill>
              <a:schemeClr val="dk1">
                <a:tint val="30000"/>
                <a:alpha val="70000"/>
              </a:schemeClr>
            </a:solidFill>
            <a:ln>
              <a:noFill/>
            </a:ln>
            <a:effectLst/>
          </c:spPr>
        </c:marker>
      </c:pivotFmt>
      <c:pivotFmt>
        <c:idx val="5"/>
        <c:spPr>
          <a:solidFill>
            <a:schemeClr val="dk1">
              <a:tint val="88500"/>
              <a:alpha val="70000"/>
            </a:schemeClr>
          </a:solidFill>
          <a:ln>
            <a:noFill/>
          </a:ln>
          <a:effectLst/>
        </c:spPr>
        <c:marker>
          <c:symbol val="circle"/>
          <c:size val="6"/>
          <c:spPr>
            <a:solidFill>
              <a:schemeClr val="dk1">
                <a:tint val="60000"/>
                <a:alpha val="70000"/>
              </a:schemeClr>
            </a:solidFill>
            <a:ln>
              <a:noFill/>
            </a:ln>
            <a:effectLst/>
          </c:spPr>
        </c:marker>
      </c:pivotFmt>
      <c:pivotFmt>
        <c:idx val="6"/>
        <c:spPr>
          <a:solidFill>
            <a:schemeClr val="dk1">
              <a:tint val="88500"/>
              <a:alpha val="70000"/>
            </a:schemeClr>
          </a:solidFill>
          <a:ln>
            <a:noFill/>
          </a:ln>
          <a:effectLst/>
        </c:spPr>
        <c:marker>
          <c:symbol val="none"/>
        </c:marker>
      </c:pivotFmt>
      <c:pivotFmt>
        <c:idx val="7"/>
        <c:spPr>
          <a:solidFill>
            <a:schemeClr val="dk1">
              <a:tint val="88500"/>
              <a:alpha val="70000"/>
            </a:schemeClr>
          </a:solidFill>
          <a:ln>
            <a:noFill/>
          </a:ln>
          <a:effectLst/>
        </c:spPr>
        <c:marker>
          <c:symbol val="none"/>
        </c:marker>
      </c:pivotFmt>
      <c:pivotFmt>
        <c:idx val="8"/>
        <c:spPr>
          <a:solidFill>
            <a:schemeClr val="dk1">
              <a:tint val="88500"/>
              <a:alpha val="70000"/>
            </a:schemeClr>
          </a:solidFill>
          <a:ln>
            <a:noFill/>
          </a:ln>
          <a:effectLst/>
        </c:spPr>
        <c:marker>
          <c:symbol val="none"/>
        </c:marker>
      </c:pivotFmt>
      <c:pivotFmt>
        <c:idx val="9"/>
        <c:spPr>
          <a:solidFill>
            <a:schemeClr val="dk1">
              <a:tint val="88500"/>
              <a:alpha val="70000"/>
            </a:schemeClr>
          </a:solidFill>
          <a:ln>
            <a:noFill/>
          </a:ln>
          <a:effectLst/>
        </c:spPr>
        <c:marker>
          <c:symbol val="none"/>
        </c:marker>
      </c:pivotFmt>
      <c:pivotFmt>
        <c:idx val="10"/>
        <c:spPr>
          <a:solidFill>
            <a:schemeClr val="dk1">
              <a:tint val="88500"/>
              <a:alpha val="70000"/>
            </a:schemeClr>
          </a:solidFill>
          <a:ln>
            <a:noFill/>
          </a:ln>
          <a:effectLst/>
        </c:spPr>
        <c:marker>
          <c:symbol val="none"/>
        </c:marker>
      </c:pivotFmt>
      <c:pivotFmt>
        <c:idx val="11"/>
        <c:spPr>
          <a:solidFill>
            <a:schemeClr val="dk1">
              <a:tint val="88500"/>
              <a:alpha val="70000"/>
            </a:schemeClr>
          </a:solidFill>
          <a:ln>
            <a:noFill/>
          </a:ln>
          <a:effectLst/>
        </c:spPr>
        <c:marker>
          <c:symbol val="none"/>
        </c:marker>
      </c:pivotFmt>
      <c:pivotFmt>
        <c:idx val="12"/>
        <c:spPr>
          <a:solidFill>
            <a:schemeClr val="dk1">
              <a:tint val="88500"/>
              <a:alpha val="70000"/>
            </a:schemeClr>
          </a:solidFill>
          <a:ln>
            <a:noFill/>
          </a:ln>
          <a:effectLst/>
        </c:spPr>
        <c:marker>
          <c:symbol val="none"/>
        </c:marker>
      </c:pivotFmt>
      <c:pivotFmt>
        <c:idx val="13"/>
        <c:spPr>
          <a:solidFill>
            <a:schemeClr val="dk1">
              <a:tint val="88500"/>
              <a:alpha val="70000"/>
            </a:schemeClr>
          </a:solidFill>
          <a:ln>
            <a:noFill/>
          </a:ln>
          <a:effectLst/>
        </c:spPr>
        <c:marker>
          <c:symbol val="none"/>
        </c:marker>
      </c:pivotFmt>
      <c:pivotFmt>
        <c:idx val="14"/>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Data14!$O$42</c:f>
              <c:strCache>
                <c:ptCount val="1"/>
                <c:pt idx="0">
                  <c:v>2019 </c:v>
                </c:pt>
              </c:strCache>
            </c:strRef>
          </c:tx>
          <c:spPr>
            <a:solidFill>
              <a:schemeClr val="dk1">
                <a:tint val="88500"/>
                <a:alpha val="70000"/>
              </a:schemeClr>
            </a:solidFill>
            <a:ln>
              <a:noFill/>
            </a:ln>
            <a:effectLst/>
          </c:spPr>
          <c:invertIfNegative val="0"/>
          <c:cat>
            <c:multiLvlStrRef>
              <c:f>Data14!$N$43:$N$51</c:f>
              <c:multiLvlStrCache>
                <c:ptCount val="6"/>
                <c:lvl>
                  <c:pt idx="0">
                    <c:v>Female</c:v>
                  </c:pt>
                  <c:pt idx="1">
                    <c:v>Male</c:v>
                  </c:pt>
                  <c:pt idx="2">
                    <c:v>Female</c:v>
                  </c:pt>
                  <c:pt idx="3">
                    <c:v>Male</c:v>
                  </c:pt>
                  <c:pt idx="4">
                    <c:v>Female</c:v>
                  </c:pt>
                  <c:pt idx="5">
                    <c:v>Male</c:v>
                  </c:pt>
                </c:lvl>
                <c:lvl>
                  <c:pt idx="0">
                    <c:v>Domestic</c:v>
                  </c:pt>
                  <c:pt idx="2">
                    <c:v>International</c:v>
                  </c:pt>
                  <c:pt idx="4">
                    <c:v>University </c:v>
                  </c:pt>
                </c:lvl>
              </c:multiLvlStrCache>
            </c:multiLvlStrRef>
          </c:cat>
          <c:val>
            <c:numRef>
              <c:f>Data14!$O$43:$O$51</c:f>
              <c:numCache>
                <c:formatCode>General</c:formatCode>
                <c:ptCount val="6"/>
                <c:pt idx="0">
                  <c:v>1624</c:v>
                </c:pt>
                <c:pt idx="1">
                  <c:v>4045</c:v>
                </c:pt>
                <c:pt idx="2">
                  <c:v>26</c:v>
                </c:pt>
                <c:pt idx="3">
                  <c:v>69</c:v>
                </c:pt>
                <c:pt idx="4">
                  <c:v>1650</c:v>
                </c:pt>
                <c:pt idx="5">
                  <c:v>4114</c:v>
                </c:pt>
              </c:numCache>
            </c:numRef>
          </c:val>
          <c:extLst>
            <c:ext xmlns:c16="http://schemas.microsoft.com/office/drawing/2014/chart" uri="{C3380CC4-5D6E-409C-BE32-E72D297353CC}">
              <c16:uniqueId val="{00000000-EAE3-4580-A287-3B06363B727D}"/>
            </c:ext>
          </c:extLst>
        </c:ser>
        <c:ser>
          <c:idx val="1"/>
          <c:order val="1"/>
          <c:tx>
            <c:strRef>
              <c:f>Data14!$P$42</c:f>
              <c:strCache>
                <c:ptCount val="1"/>
                <c:pt idx="0">
                  <c:v>2020 </c:v>
                </c:pt>
              </c:strCache>
            </c:strRef>
          </c:tx>
          <c:spPr>
            <a:solidFill>
              <a:schemeClr val="dk1">
                <a:tint val="55000"/>
                <a:alpha val="70000"/>
              </a:schemeClr>
            </a:solidFill>
            <a:ln>
              <a:noFill/>
            </a:ln>
            <a:effectLst/>
          </c:spPr>
          <c:invertIfNegative val="0"/>
          <c:cat>
            <c:multiLvlStrRef>
              <c:f>Data14!$N$43:$N$51</c:f>
              <c:multiLvlStrCache>
                <c:ptCount val="6"/>
                <c:lvl>
                  <c:pt idx="0">
                    <c:v>Female</c:v>
                  </c:pt>
                  <c:pt idx="1">
                    <c:v>Male</c:v>
                  </c:pt>
                  <c:pt idx="2">
                    <c:v>Female</c:v>
                  </c:pt>
                  <c:pt idx="3">
                    <c:v>Male</c:v>
                  </c:pt>
                  <c:pt idx="4">
                    <c:v>Female</c:v>
                  </c:pt>
                  <c:pt idx="5">
                    <c:v>Male</c:v>
                  </c:pt>
                </c:lvl>
                <c:lvl>
                  <c:pt idx="0">
                    <c:v>Domestic</c:v>
                  </c:pt>
                  <c:pt idx="2">
                    <c:v>International</c:v>
                  </c:pt>
                  <c:pt idx="4">
                    <c:v>University </c:v>
                  </c:pt>
                </c:lvl>
              </c:multiLvlStrCache>
            </c:multiLvlStrRef>
          </c:cat>
          <c:val>
            <c:numRef>
              <c:f>Data14!$P$43:$P$51</c:f>
              <c:numCache>
                <c:formatCode>General</c:formatCode>
                <c:ptCount val="6"/>
                <c:pt idx="0">
                  <c:v>1611</c:v>
                </c:pt>
                <c:pt idx="1">
                  <c:v>3972</c:v>
                </c:pt>
                <c:pt idx="2">
                  <c:v>17</c:v>
                </c:pt>
                <c:pt idx="3">
                  <c:v>42</c:v>
                </c:pt>
                <c:pt idx="4">
                  <c:v>1628</c:v>
                </c:pt>
                <c:pt idx="5">
                  <c:v>4014</c:v>
                </c:pt>
              </c:numCache>
            </c:numRef>
          </c:val>
          <c:extLst>
            <c:ext xmlns:c16="http://schemas.microsoft.com/office/drawing/2014/chart" uri="{C3380CC4-5D6E-409C-BE32-E72D297353CC}">
              <c16:uniqueId val="{00000001-EAE3-4580-A287-3B06363B727D}"/>
            </c:ext>
          </c:extLst>
        </c:ser>
        <c:ser>
          <c:idx val="2"/>
          <c:order val="2"/>
          <c:tx>
            <c:strRef>
              <c:f>Data14!$Q$42</c:f>
              <c:strCache>
                <c:ptCount val="1"/>
                <c:pt idx="0">
                  <c:v>2021 </c:v>
                </c:pt>
              </c:strCache>
            </c:strRef>
          </c:tx>
          <c:spPr>
            <a:solidFill>
              <a:schemeClr val="dk1">
                <a:tint val="75000"/>
                <a:alpha val="70000"/>
              </a:schemeClr>
            </a:solidFill>
            <a:ln>
              <a:noFill/>
            </a:ln>
            <a:effectLst/>
          </c:spPr>
          <c:invertIfNegative val="0"/>
          <c:cat>
            <c:multiLvlStrRef>
              <c:f>Data14!$N$43:$N$51</c:f>
              <c:multiLvlStrCache>
                <c:ptCount val="6"/>
                <c:lvl>
                  <c:pt idx="0">
                    <c:v>Female</c:v>
                  </c:pt>
                  <c:pt idx="1">
                    <c:v>Male</c:v>
                  </c:pt>
                  <c:pt idx="2">
                    <c:v>Female</c:v>
                  </c:pt>
                  <c:pt idx="3">
                    <c:v>Male</c:v>
                  </c:pt>
                  <c:pt idx="4">
                    <c:v>Female</c:v>
                  </c:pt>
                  <c:pt idx="5">
                    <c:v>Male</c:v>
                  </c:pt>
                </c:lvl>
                <c:lvl>
                  <c:pt idx="0">
                    <c:v>Domestic</c:v>
                  </c:pt>
                  <c:pt idx="2">
                    <c:v>International</c:v>
                  </c:pt>
                  <c:pt idx="4">
                    <c:v>University </c:v>
                  </c:pt>
                </c:lvl>
              </c:multiLvlStrCache>
            </c:multiLvlStrRef>
          </c:cat>
          <c:val>
            <c:numRef>
              <c:f>Data14!$Q$43:$Q$51</c:f>
              <c:numCache>
                <c:formatCode>General</c:formatCode>
                <c:ptCount val="6"/>
                <c:pt idx="0">
                  <c:v>1680</c:v>
                </c:pt>
                <c:pt idx="1">
                  <c:v>4045</c:v>
                </c:pt>
                <c:pt idx="2">
                  <c:v>11</c:v>
                </c:pt>
                <c:pt idx="3">
                  <c:v>42</c:v>
                </c:pt>
                <c:pt idx="4">
                  <c:v>1691</c:v>
                </c:pt>
                <c:pt idx="5">
                  <c:v>4087</c:v>
                </c:pt>
              </c:numCache>
            </c:numRef>
          </c:val>
          <c:extLst>
            <c:ext xmlns:c16="http://schemas.microsoft.com/office/drawing/2014/chart" uri="{C3380CC4-5D6E-409C-BE32-E72D297353CC}">
              <c16:uniqueId val="{00000002-EAE3-4580-A287-3B06363B727D}"/>
            </c:ext>
          </c:extLst>
        </c:ser>
        <c:ser>
          <c:idx val="3"/>
          <c:order val="3"/>
          <c:tx>
            <c:strRef>
              <c:f>Data14!$R$42</c:f>
              <c:strCache>
                <c:ptCount val="1"/>
                <c:pt idx="0">
                  <c:v>2022 </c:v>
                </c:pt>
              </c:strCache>
            </c:strRef>
          </c:tx>
          <c:spPr>
            <a:solidFill>
              <a:schemeClr val="dk1">
                <a:tint val="98500"/>
                <a:alpha val="70000"/>
              </a:schemeClr>
            </a:solidFill>
            <a:ln>
              <a:noFill/>
            </a:ln>
            <a:effectLst/>
          </c:spPr>
          <c:invertIfNegative val="0"/>
          <c:cat>
            <c:multiLvlStrRef>
              <c:f>Data14!$N$43:$N$51</c:f>
              <c:multiLvlStrCache>
                <c:ptCount val="6"/>
                <c:lvl>
                  <c:pt idx="0">
                    <c:v>Female</c:v>
                  </c:pt>
                  <c:pt idx="1">
                    <c:v>Male</c:v>
                  </c:pt>
                  <c:pt idx="2">
                    <c:v>Female</c:v>
                  </c:pt>
                  <c:pt idx="3">
                    <c:v>Male</c:v>
                  </c:pt>
                  <c:pt idx="4">
                    <c:v>Female</c:v>
                  </c:pt>
                  <c:pt idx="5">
                    <c:v>Male</c:v>
                  </c:pt>
                </c:lvl>
                <c:lvl>
                  <c:pt idx="0">
                    <c:v>Domestic</c:v>
                  </c:pt>
                  <c:pt idx="2">
                    <c:v>International</c:v>
                  </c:pt>
                  <c:pt idx="4">
                    <c:v>University </c:v>
                  </c:pt>
                </c:lvl>
              </c:multiLvlStrCache>
            </c:multiLvlStrRef>
          </c:cat>
          <c:val>
            <c:numRef>
              <c:f>Data14!$R$43:$R$51</c:f>
              <c:numCache>
                <c:formatCode>General</c:formatCode>
                <c:ptCount val="6"/>
                <c:pt idx="0">
                  <c:v>1680</c:v>
                </c:pt>
                <c:pt idx="1">
                  <c:v>3984</c:v>
                </c:pt>
                <c:pt idx="2">
                  <c:v>13</c:v>
                </c:pt>
                <c:pt idx="3">
                  <c:v>33</c:v>
                </c:pt>
                <c:pt idx="4">
                  <c:v>1693</c:v>
                </c:pt>
                <c:pt idx="5">
                  <c:v>4017</c:v>
                </c:pt>
              </c:numCache>
            </c:numRef>
          </c:val>
          <c:extLst>
            <c:ext xmlns:c16="http://schemas.microsoft.com/office/drawing/2014/chart" uri="{C3380CC4-5D6E-409C-BE32-E72D297353CC}">
              <c16:uniqueId val="{00000003-EAE3-4580-A287-3B06363B727D}"/>
            </c:ext>
          </c:extLst>
        </c:ser>
        <c:ser>
          <c:idx val="4"/>
          <c:order val="4"/>
          <c:tx>
            <c:strRef>
              <c:f>Data14!$S$42</c:f>
              <c:strCache>
                <c:ptCount val="1"/>
                <c:pt idx="0">
                  <c:v>2023 </c:v>
                </c:pt>
              </c:strCache>
            </c:strRef>
          </c:tx>
          <c:spPr>
            <a:solidFill>
              <a:schemeClr val="dk1">
                <a:tint val="30000"/>
                <a:alpha val="70000"/>
              </a:schemeClr>
            </a:solidFill>
            <a:ln>
              <a:noFill/>
            </a:ln>
            <a:effectLst/>
          </c:spPr>
          <c:invertIfNegative val="0"/>
          <c:cat>
            <c:multiLvlStrRef>
              <c:f>Data14!$N$43:$N$51</c:f>
              <c:multiLvlStrCache>
                <c:ptCount val="6"/>
                <c:lvl>
                  <c:pt idx="0">
                    <c:v>Female</c:v>
                  </c:pt>
                  <c:pt idx="1">
                    <c:v>Male</c:v>
                  </c:pt>
                  <c:pt idx="2">
                    <c:v>Female</c:v>
                  </c:pt>
                  <c:pt idx="3">
                    <c:v>Male</c:v>
                  </c:pt>
                  <c:pt idx="4">
                    <c:v>Female</c:v>
                  </c:pt>
                  <c:pt idx="5">
                    <c:v>Male</c:v>
                  </c:pt>
                </c:lvl>
                <c:lvl>
                  <c:pt idx="0">
                    <c:v>Domestic</c:v>
                  </c:pt>
                  <c:pt idx="2">
                    <c:v>International</c:v>
                  </c:pt>
                  <c:pt idx="4">
                    <c:v>University </c:v>
                  </c:pt>
                </c:lvl>
              </c:multiLvlStrCache>
            </c:multiLvlStrRef>
          </c:cat>
          <c:val>
            <c:numRef>
              <c:f>Data14!$S$43:$S$51</c:f>
              <c:numCache>
                <c:formatCode>General</c:formatCode>
                <c:ptCount val="6"/>
                <c:pt idx="0">
                  <c:v>1739</c:v>
                </c:pt>
                <c:pt idx="1">
                  <c:v>4110</c:v>
                </c:pt>
                <c:pt idx="2">
                  <c:v>14</c:v>
                </c:pt>
                <c:pt idx="3">
                  <c:v>40</c:v>
                </c:pt>
                <c:pt idx="4">
                  <c:v>1753</c:v>
                </c:pt>
                <c:pt idx="5">
                  <c:v>4150</c:v>
                </c:pt>
              </c:numCache>
            </c:numRef>
          </c:val>
          <c:extLst>
            <c:ext xmlns:c16="http://schemas.microsoft.com/office/drawing/2014/chart" uri="{C3380CC4-5D6E-409C-BE32-E72D297353CC}">
              <c16:uniqueId val="{00000004-EAE3-4580-A287-3B06363B727D}"/>
            </c:ext>
          </c:extLst>
        </c:ser>
        <c:dLbls>
          <c:showLegendKey val="0"/>
          <c:showVal val="0"/>
          <c:showCatName val="0"/>
          <c:showSerName val="0"/>
          <c:showPercent val="0"/>
          <c:showBubbleSize val="0"/>
        </c:dLbls>
        <c:gapWidth val="80"/>
        <c:overlap val="25"/>
        <c:axId val="30831103"/>
        <c:axId val="433393999"/>
      </c:barChart>
      <c:catAx>
        <c:axId val="30831103"/>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cap="none" spc="20" normalizeH="0" baseline="0">
                <a:solidFill>
                  <a:schemeClr val="tx1">
                    <a:lumMod val="65000"/>
                    <a:lumOff val="35000"/>
                  </a:schemeClr>
                </a:solidFill>
                <a:latin typeface="+mn-lt"/>
                <a:ea typeface="+mn-ea"/>
                <a:cs typeface="+mn-cs"/>
              </a:defRPr>
            </a:pPr>
            <a:endParaRPr lang="en-US"/>
          </a:p>
        </c:txPr>
        <c:crossAx val="433393999"/>
        <c:crosses val="autoZero"/>
        <c:auto val="1"/>
        <c:lblAlgn val="ctr"/>
        <c:lblOffset val="100"/>
        <c:noMultiLvlLbl val="0"/>
      </c:catAx>
      <c:valAx>
        <c:axId val="433393999"/>
        <c:scaling>
          <c:orientation val="minMax"/>
        </c:scaling>
        <c:delete val="0"/>
        <c:axPos val="l"/>
        <c:majorGridlines>
          <c:spPr>
            <a:ln w="9525" cap="flat" cmpd="sng" algn="ctr">
              <a:solidFill>
                <a:schemeClr val="tx1">
                  <a:lumMod val="5000"/>
                  <a:lumOff val="95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tx1">
                        <a:lumMod val="65000"/>
                        <a:lumOff val="35000"/>
                      </a:schemeClr>
                    </a:solidFill>
                    <a:latin typeface="+mn-lt"/>
                    <a:ea typeface="+mn-ea"/>
                    <a:cs typeface="+mn-cs"/>
                  </a:defRPr>
                </a:pPr>
                <a:r>
                  <a:rPr lang="en-US"/>
                  <a:t>number of students</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spc="20" baseline="0">
                <a:solidFill>
                  <a:schemeClr val="tx1">
                    <a:lumMod val="65000"/>
                    <a:lumOff val="35000"/>
                  </a:schemeClr>
                </a:solidFill>
                <a:latin typeface="+mn-lt"/>
                <a:ea typeface="+mn-ea"/>
                <a:cs typeface="+mn-cs"/>
              </a:defRPr>
            </a:pPr>
            <a:endParaRPr lang="en-US"/>
          </a:p>
        </c:txPr>
        <c:crossAx val="3083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Data14!$N$31</c:f>
              <c:strCache>
                <c:ptCount val="1"/>
                <c:pt idx="0">
                  <c:v>Total</c:v>
                </c:pt>
              </c:strCache>
            </c:strRef>
          </c:tx>
          <c:spPr>
            <a:solidFill>
              <a:schemeClr val="accent2"/>
            </a:solidFill>
            <a:ln>
              <a:noFill/>
            </a:ln>
            <a:effectLst/>
          </c:spPr>
          <c:invertIfNegative val="0"/>
          <c:dPt>
            <c:idx val="0"/>
            <c:invertIfNegative val="0"/>
            <c:bubble3D val="0"/>
            <c:spPr>
              <a:blipFill>
                <a:blip xmlns:r="http://schemas.openxmlformats.org/officeDocument/2006/relationships" r:embed="rId1"/>
                <a:stretch>
                  <a:fillRect/>
                </a:stretch>
              </a:blipFill>
              <a:ln>
                <a:noFill/>
              </a:ln>
              <a:effectLst/>
            </c:spPr>
            <c:extLst>
              <c:ext xmlns:c16="http://schemas.microsoft.com/office/drawing/2014/chart" uri="{C3380CC4-5D6E-409C-BE32-E72D297353CC}">
                <c16:uniqueId val="{00000001-7F68-46D7-B00F-769B5E55CA7B}"/>
              </c:ext>
            </c:extLst>
          </c:dPt>
          <c:val>
            <c:numRef>
              <c:f>Data14!$O$31</c:f>
              <c:numCache>
                <c:formatCode>0%</c:formatCode>
                <c:ptCount val="1"/>
                <c:pt idx="0">
                  <c:v>1</c:v>
                </c:pt>
              </c:numCache>
            </c:numRef>
          </c:val>
          <c:extLst>
            <c:ext xmlns:c16="http://schemas.microsoft.com/office/drawing/2014/chart" uri="{C3380CC4-5D6E-409C-BE32-E72D297353CC}">
              <c16:uniqueId val="{00000002-7F68-46D7-B00F-769B5E55CA7B}"/>
            </c:ext>
          </c:extLst>
        </c:ser>
        <c:ser>
          <c:idx val="0"/>
          <c:order val="1"/>
          <c:tx>
            <c:strRef>
              <c:f>Data14!$N$30</c:f>
              <c:strCache>
                <c:ptCount val="1"/>
                <c:pt idx="0">
                  <c:v>Male</c:v>
                </c:pt>
              </c:strCache>
            </c:strRef>
          </c:tx>
          <c:spPr>
            <a:solidFill>
              <a:schemeClr val="accent1"/>
            </a:solidFill>
            <a:ln>
              <a:noFill/>
            </a:ln>
            <a:effectLst/>
          </c:spPr>
          <c:invertIfNegative val="0"/>
          <c:dPt>
            <c:idx val="0"/>
            <c:invertIfNegative val="0"/>
            <c:bubble3D val="0"/>
            <c:spPr>
              <a:blipFill>
                <a:blip xmlns:r="http://schemas.openxmlformats.org/officeDocument/2006/relationships" r:embed="rId2"/>
                <a:stretch>
                  <a:fillRect/>
                </a:stretch>
              </a:blipFill>
              <a:ln>
                <a:noFill/>
              </a:ln>
              <a:effectLst/>
            </c:spPr>
            <c:extLst>
              <c:ext xmlns:c16="http://schemas.microsoft.com/office/drawing/2014/chart" uri="{C3380CC4-5D6E-409C-BE32-E72D297353CC}">
                <c16:uniqueId val="{00000004-7F68-46D7-B00F-769B5E55CA7B}"/>
              </c:ext>
            </c:extLst>
          </c:dPt>
          <c:dLbls>
            <c:dLbl>
              <c:idx val="0"/>
              <c:tx>
                <c:rich>
                  <a:bodyPr/>
                  <a:lstStyle/>
                  <a:p>
                    <a:fld id="{7DA448D2-D7F9-44FA-9AAE-01052786942E}"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7F68-46D7-B00F-769B5E55CA7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Data14!$O$30</c:f>
              <c:numCache>
                <c:formatCode>0%</c:formatCode>
                <c:ptCount val="1"/>
                <c:pt idx="0">
                  <c:v>0.70303235642893447</c:v>
                </c:pt>
              </c:numCache>
            </c:numRef>
          </c:val>
          <c:extLst>
            <c:ext xmlns:c16="http://schemas.microsoft.com/office/drawing/2014/chart" uri="{C3380CC4-5D6E-409C-BE32-E72D297353CC}">
              <c16:uniqueId val="{00000005-7F68-46D7-B00F-769B5E55CA7B}"/>
            </c:ext>
          </c:extLst>
        </c:ser>
        <c:dLbls>
          <c:showLegendKey val="0"/>
          <c:showVal val="0"/>
          <c:showCatName val="0"/>
          <c:showSerName val="0"/>
          <c:showPercent val="0"/>
          <c:showBubbleSize val="0"/>
        </c:dLbls>
        <c:gapWidth val="0"/>
        <c:overlap val="100"/>
        <c:axId val="30828303"/>
        <c:axId val="433379023"/>
      </c:barChart>
      <c:scatterChart>
        <c:scatterStyle val="lineMarker"/>
        <c:varyColors val="0"/>
        <c:ser>
          <c:idx val="2"/>
          <c:order val="2"/>
          <c:tx>
            <c:strRef>
              <c:f>Data14!$Q$28</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Data14!$Q$30</c:f>
              <c:numCache>
                <c:formatCode>0%</c:formatCode>
                <c:ptCount val="1"/>
                <c:pt idx="0">
                  <c:v>0.66303235642893443</c:v>
                </c:pt>
              </c:numCache>
            </c:numRef>
          </c:xVal>
          <c:yVal>
            <c:numLit>
              <c:formatCode>General</c:formatCode>
              <c:ptCount val="1"/>
              <c:pt idx="0">
                <c:v>0.5</c:v>
              </c:pt>
            </c:numLit>
          </c:yVal>
          <c:smooth val="0"/>
          <c:extLst>
            <c:ext xmlns:c16="http://schemas.microsoft.com/office/drawing/2014/chart" uri="{C3380CC4-5D6E-409C-BE32-E72D297353CC}">
              <c16:uniqueId val="{00000006-7F68-46D7-B00F-769B5E55CA7B}"/>
            </c:ext>
          </c:extLst>
        </c:ser>
        <c:dLbls>
          <c:showLegendKey val="0"/>
          <c:showVal val="0"/>
          <c:showCatName val="0"/>
          <c:showSerName val="0"/>
          <c:showPercent val="0"/>
          <c:showBubbleSize val="0"/>
        </c:dLbls>
        <c:axId val="433358639"/>
        <c:axId val="433371951"/>
      </c:scatterChart>
      <c:catAx>
        <c:axId val="30828303"/>
        <c:scaling>
          <c:orientation val="minMax"/>
        </c:scaling>
        <c:delete val="1"/>
        <c:axPos val="l"/>
        <c:numFmt formatCode="General" sourceLinked="1"/>
        <c:majorTickMark val="none"/>
        <c:minorTickMark val="none"/>
        <c:tickLblPos val="nextTo"/>
        <c:crossAx val="433379023"/>
        <c:crosses val="autoZero"/>
        <c:auto val="1"/>
        <c:lblAlgn val="ctr"/>
        <c:lblOffset val="100"/>
        <c:noMultiLvlLbl val="0"/>
      </c:catAx>
      <c:valAx>
        <c:axId val="433379023"/>
        <c:scaling>
          <c:orientation val="minMax"/>
          <c:max val="1"/>
        </c:scaling>
        <c:delete val="1"/>
        <c:axPos val="b"/>
        <c:numFmt formatCode="0%" sourceLinked="1"/>
        <c:majorTickMark val="none"/>
        <c:minorTickMark val="none"/>
        <c:tickLblPos val="nextTo"/>
        <c:crossAx val="30828303"/>
        <c:crosses val="autoZero"/>
        <c:crossBetween val="between"/>
      </c:valAx>
      <c:valAx>
        <c:axId val="433371951"/>
        <c:scaling>
          <c:orientation val="minMax"/>
          <c:max val="1"/>
        </c:scaling>
        <c:delete val="1"/>
        <c:axPos val="r"/>
        <c:numFmt formatCode="General" sourceLinked="1"/>
        <c:majorTickMark val="out"/>
        <c:minorTickMark val="none"/>
        <c:tickLblPos val="nextTo"/>
        <c:crossAx val="433358639"/>
        <c:crosses val="max"/>
        <c:crossBetween val="midCat"/>
      </c:valAx>
      <c:valAx>
        <c:axId val="433358639"/>
        <c:scaling>
          <c:orientation val="minMax"/>
        </c:scaling>
        <c:delete val="1"/>
        <c:axPos val="b"/>
        <c:numFmt formatCode="0%" sourceLinked="1"/>
        <c:majorTickMark val="out"/>
        <c:minorTickMark val="none"/>
        <c:tickLblPos val="nextTo"/>
        <c:crossAx val="433371951"/>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Data14!$N$31</c:f>
              <c:strCache>
                <c:ptCount val="1"/>
                <c:pt idx="0">
                  <c:v>Total</c:v>
                </c:pt>
              </c:strCache>
            </c:strRef>
          </c:tx>
          <c:spPr>
            <a:solidFill>
              <a:schemeClr val="accent2"/>
            </a:solidFill>
            <a:ln>
              <a:noFill/>
            </a:ln>
            <a:effectLst/>
          </c:spPr>
          <c:invertIfNegative val="0"/>
          <c:dPt>
            <c:idx val="0"/>
            <c:invertIfNegative val="0"/>
            <c:bubble3D val="0"/>
            <c:spPr>
              <a:blipFill>
                <a:blip xmlns:r="http://schemas.openxmlformats.org/officeDocument/2006/relationships" r:embed="rId1"/>
                <a:stretch>
                  <a:fillRect/>
                </a:stretch>
              </a:blipFill>
              <a:ln>
                <a:noFill/>
              </a:ln>
              <a:effectLst/>
            </c:spPr>
            <c:extLst>
              <c:ext xmlns:c16="http://schemas.microsoft.com/office/drawing/2014/chart" uri="{C3380CC4-5D6E-409C-BE32-E72D297353CC}">
                <c16:uniqueId val="{00000001-384F-44F5-A144-F28813C271CD}"/>
              </c:ext>
            </c:extLst>
          </c:dPt>
          <c:val>
            <c:numRef>
              <c:f>Data14!$O$31</c:f>
              <c:numCache>
                <c:formatCode>0%</c:formatCode>
                <c:ptCount val="1"/>
                <c:pt idx="0">
                  <c:v>1</c:v>
                </c:pt>
              </c:numCache>
            </c:numRef>
          </c:val>
          <c:extLst>
            <c:ext xmlns:c16="http://schemas.microsoft.com/office/drawing/2014/chart" uri="{C3380CC4-5D6E-409C-BE32-E72D297353CC}">
              <c16:uniqueId val="{00000002-384F-44F5-A144-F28813C271CD}"/>
            </c:ext>
          </c:extLst>
        </c:ser>
        <c:ser>
          <c:idx val="0"/>
          <c:order val="1"/>
          <c:tx>
            <c:strRef>
              <c:f>Data14!$N$29</c:f>
              <c:strCache>
                <c:ptCount val="1"/>
                <c:pt idx="0">
                  <c:v>Female</c:v>
                </c:pt>
              </c:strCache>
            </c:strRef>
          </c:tx>
          <c:spPr>
            <a:blipFill>
              <a:blip xmlns:r="http://schemas.openxmlformats.org/officeDocument/2006/relationships" r:embed="rId2"/>
              <a:stretch>
                <a:fillRect/>
              </a:stretch>
            </a:blipFill>
            <a:ln>
              <a:noFill/>
            </a:ln>
            <a:effectLst/>
          </c:spPr>
          <c:invertIfNegative val="0"/>
          <c:dLbls>
            <c:dLbl>
              <c:idx val="0"/>
              <c:tx>
                <c:rich>
                  <a:bodyPr/>
                  <a:lstStyle/>
                  <a:p>
                    <a:fld id="{CA10ED9A-A343-4578-8F26-68BF91D1898D}"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84F-44F5-A144-F28813C271C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Data14!$O$29</c:f>
              <c:numCache>
                <c:formatCode>0%</c:formatCode>
                <c:ptCount val="1"/>
                <c:pt idx="0">
                  <c:v>0.29696764357106559</c:v>
                </c:pt>
              </c:numCache>
            </c:numRef>
          </c:val>
          <c:extLst>
            <c:ext xmlns:c16="http://schemas.microsoft.com/office/drawing/2014/chart" uri="{C3380CC4-5D6E-409C-BE32-E72D297353CC}">
              <c16:uniqueId val="{00000004-384F-44F5-A144-F28813C271CD}"/>
            </c:ext>
          </c:extLst>
        </c:ser>
        <c:dLbls>
          <c:showLegendKey val="0"/>
          <c:showVal val="0"/>
          <c:showCatName val="0"/>
          <c:showSerName val="0"/>
          <c:showPercent val="0"/>
          <c:showBubbleSize val="0"/>
        </c:dLbls>
        <c:gapWidth val="0"/>
        <c:overlap val="100"/>
        <c:axId val="30815503"/>
        <c:axId val="110088351"/>
      </c:barChart>
      <c:scatterChart>
        <c:scatterStyle val="lineMarker"/>
        <c:varyColors val="0"/>
        <c:ser>
          <c:idx val="2"/>
          <c:order val="2"/>
          <c:tx>
            <c:strRef>
              <c:f>Data14!$Q$28</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Data14!$Q$29</c:f>
              <c:numCache>
                <c:formatCode>0%</c:formatCode>
                <c:ptCount val="1"/>
                <c:pt idx="0">
                  <c:v>0.25696764357106561</c:v>
                </c:pt>
              </c:numCache>
            </c:numRef>
          </c:xVal>
          <c:yVal>
            <c:numLit>
              <c:formatCode>General</c:formatCode>
              <c:ptCount val="1"/>
              <c:pt idx="0">
                <c:v>0.5</c:v>
              </c:pt>
            </c:numLit>
          </c:yVal>
          <c:smooth val="0"/>
          <c:extLst>
            <c:ext xmlns:c16="http://schemas.microsoft.com/office/drawing/2014/chart" uri="{C3380CC4-5D6E-409C-BE32-E72D297353CC}">
              <c16:uniqueId val="{00000005-384F-44F5-A144-F28813C271CD}"/>
            </c:ext>
          </c:extLst>
        </c:ser>
        <c:dLbls>
          <c:showLegendKey val="0"/>
          <c:showVal val="0"/>
          <c:showCatName val="0"/>
          <c:showSerName val="0"/>
          <c:showPercent val="0"/>
          <c:showBubbleSize val="0"/>
        </c:dLbls>
        <c:axId val="32849295"/>
        <c:axId val="32845135"/>
      </c:scatterChart>
      <c:catAx>
        <c:axId val="30815503"/>
        <c:scaling>
          <c:orientation val="minMax"/>
        </c:scaling>
        <c:delete val="1"/>
        <c:axPos val="l"/>
        <c:numFmt formatCode="General" sourceLinked="1"/>
        <c:majorTickMark val="none"/>
        <c:minorTickMark val="none"/>
        <c:tickLblPos val="nextTo"/>
        <c:crossAx val="110088351"/>
        <c:crosses val="autoZero"/>
        <c:auto val="1"/>
        <c:lblAlgn val="ctr"/>
        <c:lblOffset val="100"/>
        <c:noMultiLvlLbl val="0"/>
      </c:catAx>
      <c:valAx>
        <c:axId val="110088351"/>
        <c:scaling>
          <c:orientation val="minMax"/>
          <c:max val="1"/>
        </c:scaling>
        <c:delete val="1"/>
        <c:axPos val="b"/>
        <c:numFmt formatCode="0%" sourceLinked="1"/>
        <c:majorTickMark val="none"/>
        <c:minorTickMark val="none"/>
        <c:tickLblPos val="nextTo"/>
        <c:crossAx val="30815503"/>
        <c:crosses val="autoZero"/>
        <c:crossBetween val="between"/>
      </c:valAx>
      <c:valAx>
        <c:axId val="32845135"/>
        <c:scaling>
          <c:orientation val="minMax"/>
          <c:max val="1"/>
        </c:scaling>
        <c:delete val="1"/>
        <c:axPos val="r"/>
        <c:numFmt formatCode="General" sourceLinked="1"/>
        <c:majorTickMark val="out"/>
        <c:minorTickMark val="none"/>
        <c:tickLblPos val="nextTo"/>
        <c:crossAx val="32849295"/>
        <c:crosses val="max"/>
        <c:crossBetween val="midCat"/>
      </c:valAx>
      <c:valAx>
        <c:axId val="32849295"/>
        <c:scaling>
          <c:orientation val="minMax"/>
        </c:scaling>
        <c:delete val="1"/>
        <c:axPos val="b"/>
        <c:numFmt formatCode="0%" sourceLinked="1"/>
        <c:majorTickMark val="out"/>
        <c:minorTickMark val="none"/>
        <c:tickLblPos val="nextTo"/>
        <c:crossAx val="32845135"/>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Data14!$N$31</c:f>
              <c:strCache>
                <c:ptCount val="1"/>
                <c:pt idx="0">
                  <c:v>Total</c:v>
                </c:pt>
              </c:strCache>
            </c:strRef>
          </c:tx>
          <c:spPr>
            <a:solidFill>
              <a:schemeClr val="accent2"/>
            </a:solidFill>
            <a:ln>
              <a:noFill/>
            </a:ln>
            <a:effectLst/>
          </c:spPr>
          <c:invertIfNegative val="0"/>
          <c:dPt>
            <c:idx val="0"/>
            <c:invertIfNegative val="0"/>
            <c:bubble3D val="0"/>
            <c:spPr>
              <a:blipFill>
                <a:blip xmlns:r="http://schemas.openxmlformats.org/officeDocument/2006/relationships" r:embed="rId1"/>
                <a:stretch>
                  <a:fillRect/>
                </a:stretch>
              </a:blipFill>
              <a:ln>
                <a:noFill/>
              </a:ln>
              <a:effectLst/>
            </c:spPr>
            <c:extLst>
              <c:ext xmlns:c16="http://schemas.microsoft.com/office/drawing/2014/chart" uri="{C3380CC4-5D6E-409C-BE32-E72D297353CC}">
                <c16:uniqueId val="{00000002-56B5-4450-8DE9-3145F686CD48}"/>
              </c:ext>
            </c:extLst>
          </c:dPt>
          <c:val>
            <c:numRef>
              <c:f>Data14!$O$31</c:f>
              <c:numCache>
                <c:formatCode>0%</c:formatCode>
                <c:ptCount val="1"/>
                <c:pt idx="0">
                  <c:v>1</c:v>
                </c:pt>
              </c:numCache>
            </c:numRef>
          </c:val>
          <c:extLst>
            <c:ext xmlns:c16="http://schemas.microsoft.com/office/drawing/2014/chart" uri="{C3380CC4-5D6E-409C-BE32-E72D297353CC}">
              <c16:uniqueId val="{00000001-56B5-4450-8DE9-3145F686CD48}"/>
            </c:ext>
          </c:extLst>
        </c:ser>
        <c:ser>
          <c:idx val="0"/>
          <c:order val="1"/>
          <c:tx>
            <c:strRef>
              <c:f>Data14!$N$29</c:f>
              <c:strCache>
                <c:ptCount val="1"/>
                <c:pt idx="0">
                  <c:v>Female</c:v>
                </c:pt>
              </c:strCache>
            </c:strRef>
          </c:tx>
          <c:spPr>
            <a:blipFill>
              <a:blip xmlns:r="http://schemas.openxmlformats.org/officeDocument/2006/relationships" r:embed="rId2"/>
              <a:stretch>
                <a:fillRect/>
              </a:stretch>
            </a:blipFill>
            <a:ln>
              <a:noFill/>
            </a:ln>
            <a:effectLst/>
          </c:spPr>
          <c:invertIfNegative val="0"/>
          <c:dLbls>
            <c:dLbl>
              <c:idx val="0"/>
              <c:tx>
                <c:rich>
                  <a:bodyPr/>
                  <a:lstStyle/>
                  <a:p>
                    <a:fld id="{CA10ED9A-A343-4578-8F26-68BF91D1898D}"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56B5-4450-8DE9-3145F686CD4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Data14!$O$29</c:f>
              <c:numCache>
                <c:formatCode>0%</c:formatCode>
                <c:ptCount val="1"/>
                <c:pt idx="0">
                  <c:v>0.29696764357106559</c:v>
                </c:pt>
              </c:numCache>
            </c:numRef>
          </c:val>
          <c:extLst>
            <c:ext xmlns:c16="http://schemas.microsoft.com/office/drawing/2014/chart" uri="{C3380CC4-5D6E-409C-BE32-E72D297353CC}">
              <c16:uniqueId val="{00000000-56B5-4450-8DE9-3145F686CD48}"/>
            </c:ext>
          </c:extLst>
        </c:ser>
        <c:dLbls>
          <c:showLegendKey val="0"/>
          <c:showVal val="0"/>
          <c:showCatName val="0"/>
          <c:showSerName val="0"/>
          <c:showPercent val="0"/>
          <c:showBubbleSize val="0"/>
        </c:dLbls>
        <c:gapWidth val="0"/>
        <c:overlap val="100"/>
        <c:axId val="30815503"/>
        <c:axId val="110088351"/>
      </c:barChart>
      <c:scatterChart>
        <c:scatterStyle val="lineMarker"/>
        <c:varyColors val="0"/>
        <c:ser>
          <c:idx val="2"/>
          <c:order val="2"/>
          <c:tx>
            <c:strRef>
              <c:f>Data14!$Q$28</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Data14!$Q$29</c:f>
              <c:numCache>
                <c:formatCode>0%</c:formatCode>
                <c:ptCount val="1"/>
                <c:pt idx="0">
                  <c:v>0.25696764357106561</c:v>
                </c:pt>
              </c:numCache>
            </c:numRef>
          </c:xVal>
          <c:yVal>
            <c:numLit>
              <c:formatCode>General</c:formatCode>
              <c:ptCount val="1"/>
              <c:pt idx="0">
                <c:v>0.5</c:v>
              </c:pt>
            </c:numLit>
          </c:yVal>
          <c:smooth val="0"/>
          <c:extLst>
            <c:ext xmlns:c16="http://schemas.microsoft.com/office/drawing/2014/chart" uri="{C3380CC4-5D6E-409C-BE32-E72D297353CC}">
              <c16:uniqueId val="{00000003-56B5-4450-8DE9-3145F686CD48}"/>
            </c:ext>
          </c:extLst>
        </c:ser>
        <c:dLbls>
          <c:showLegendKey val="0"/>
          <c:showVal val="0"/>
          <c:showCatName val="0"/>
          <c:showSerName val="0"/>
          <c:showPercent val="0"/>
          <c:showBubbleSize val="0"/>
        </c:dLbls>
        <c:axId val="32849295"/>
        <c:axId val="32845135"/>
      </c:scatterChart>
      <c:catAx>
        <c:axId val="30815503"/>
        <c:scaling>
          <c:orientation val="minMax"/>
        </c:scaling>
        <c:delete val="1"/>
        <c:axPos val="l"/>
        <c:numFmt formatCode="General" sourceLinked="1"/>
        <c:majorTickMark val="none"/>
        <c:minorTickMark val="none"/>
        <c:tickLblPos val="nextTo"/>
        <c:crossAx val="110088351"/>
        <c:crosses val="autoZero"/>
        <c:auto val="1"/>
        <c:lblAlgn val="ctr"/>
        <c:lblOffset val="100"/>
        <c:noMultiLvlLbl val="0"/>
      </c:catAx>
      <c:valAx>
        <c:axId val="110088351"/>
        <c:scaling>
          <c:orientation val="minMax"/>
          <c:max val="1"/>
        </c:scaling>
        <c:delete val="1"/>
        <c:axPos val="b"/>
        <c:numFmt formatCode="0%" sourceLinked="1"/>
        <c:majorTickMark val="none"/>
        <c:minorTickMark val="none"/>
        <c:tickLblPos val="nextTo"/>
        <c:crossAx val="30815503"/>
        <c:crosses val="autoZero"/>
        <c:crossBetween val="between"/>
      </c:valAx>
      <c:valAx>
        <c:axId val="32845135"/>
        <c:scaling>
          <c:orientation val="minMax"/>
          <c:max val="1"/>
        </c:scaling>
        <c:delete val="1"/>
        <c:axPos val="r"/>
        <c:numFmt formatCode="General" sourceLinked="1"/>
        <c:majorTickMark val="out"/>
        <c:minorTickMark val="none"/>
        <c:tickLblPos val="nextTo"/>
        <c:crossAx val="32849295"/>
        <c:crosses val="max"/>
        <c:crossBetween val="midCat"/>
      </c:valAx>
      <c:valAx>
        <c:axId val="32849295"/>
        <c:scaling>
          <c:orientation val="minMax"/>
        </c:scaling>
        <c:delete val="1"/>
        <c:axPos val="b"/>
        <c:numFmt formatCode="0%" sourceLinked="1"/>
        <c:majorTickMark val="out"/>
        <c:minorTickMark val="none"/>
        <c:tickLblPos val="nextTo"/>
        <c:crossAx val="32845135"/>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Data14!$N$31</c:f>
              <c:strCache>
                <c:ptCount val="1"/>
                <c:pt idx="0">
                  <c:v>Total</c:v>
                </c:pt>
              </c:strCache>
            </c:strRef>
          </c:tx>
          <c:spPr>
            <a:solidFill>
              <a:schemeClr val="accent2"/>
            </a:solidFill>
            <a:ln>
              <a:noFill/>
            </a:ln>
            <a:effectLst/>
          </c:spPr>
          <c:invertIfNegative val="0"/>
          <c:dPt>
            <c:idx val="0"/>
            <c:invertIfNegative val="0"/>
            <c:bubble3D val="0"/>
            <c:spPr>
              <a:blipFill>
                <a:blip xmlns:r="http://schemas.openxmlformats.org/officeDocument/2006/relationships" r:embed="rId1"/>
                <a:stretch>
                  <a:fillRect/>
                </a:stretch>
              </a:blipFill>
              <a:ln>
                <a:noFill/>
              </a:ln>
              <a:effectLst/>
            </c:spPr>
            <c:extLst>
              <c:ext xmlns:c16="http://schemas.microsoft.com/office/drawing/2014/chart" uri="{C3380CC4-5D6E-409C-BE32-E72D297353CC}">
                <c16:uniqueId val="{00000002-4399-4468-AB09-2AA1E8CC8994}"/>
              </c:ext>
            </c:extLst>
          </c:dPt>
          <c:val>
            <c:numRef>
              <c:f>Data14!$O$31</c:f>
              <c:numCache>
                <c:formatCode>0%</c:formatCode>
                <c:ptCount val="1"/>
                <c:pt idx="0">
                  <c:v>1</c:v>
                </c:pt>
              </c:numCache>
            </c:numRef>
          </c:val>
          <c:extLst>
            <c:ext xmlns:c16="http://schemas.microsoft.com/office/drawing/2014/chart" uri="{C3380CC4-5D6E-409C-BE32-E72D297353CC}">
              <c16:uniqueId val="{00000001-4399-4468-AB09-2AA1E8CC8994}"/>
            </c:ext>
          </c:extLst>
        </c:ser>
        <c:ser>
          <c:idx val="0"/>
          <c:order val="1"/>
          <c:tx>
            <c:strRef>
              <c:f>Data14!$N$30</c:f>
              <c:strCache>
                <c:ptCount val="1"/>
                <c:pt idx="0">
                  <c:v>Male</c:v>
                </c:pt>
              </c:strCache>
            </c:strRef>
          </c:tx>
          <c:spPr>
            <a:solidFill>
              <a:schemeClr val="accent1"/>
            </a:solidFill>
            <a:ln>
              <a:noFill/>
            </a:ln>
            <a:effectLst/>
          </c:spPr>
          <c:invertIfNegative val="0"/>
          <c:dPt>
            <c:idx val="0"/>
            <c:invertIfNegative val="0"/>
            <c:bubble3D val="0"/>
            <c:spPr>
              <a:blipFill>
                <a:blip xmlns:r="http://schemas.openxmlformats.org/officeDocument/2006/relationships" r:embed="rId2"/>
                <a:stretch>
                  <a:fillRect/>
                </a:stretch>
              </a:blipFill>
              <a:ln>
                <a:noFill/>
              </a:ln>
              <a:effectLst/>
            </c:spPr>
            <c:extLst>
              <c:ext xmlns:c16="http://schemas.microsoft.com/office/drawing/2014/chart" uri="{C3380CC4-5D6E-409C-BE32-E72D297353CC}">
                <c16:uniqueId val="{00000003-4399-4468-AB09-2AA1E8CC8994}"/>
              </c:ext>
            </c:extLst>
          </c:dPt>
          <c:dLbls>
            <c:dLbl>
              <c:idx val="0"/>
              <c:tx>
                <c:rich>
                  <a:bodyPr/>
                  <a:lstStyle/>
                  <a:p>
                    <a:fld id="{7DA448D2-D7F9-44FA-9AAE-01052786942E}"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399-4468-AB09-2AA1E8CC899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Data14!$O$30</c:f>
              <c:numCache>
                <c:formatCode>0%</c:formatCode>
                <c:ptCount val="1"/>
                <c:pt idx="0">
                  <c:v>0.70303235642893447</c:v>
                </c:pt>
              </c:numCache>
            </c:numRef>
          </c:val>
          <c:extLst>
            <c:ext xmlns:c16="http://schemas.microsoft.com/office/drawing/2014/chart" uri="{C3380CC4-5D6E-409C-BE32-E72D297353CC}">
              <c16:uniqueId val="{00000000-4399-4468-AB09-2AA1E8CC8994}"/>
            </c:ext>
          </c:extLst>
        </c:ser>
        <c:dLbls>
          <c:showLegendKey val="0"/>
          <c:showVal val="0"/>
          <c:showCatName val="0"/>
          <c:showSerName val="0"/>
          <c:showPercent val="0"/>
          <c:showBubbleSize val="0"/>
        </c:dLbls>
        <c:gapWidth val="0"/>
        <c:overlap val="100"/>
        <c:axId val="30828303"/>
        <c:axId val="433379023"/>
      </c:barChart>
      <c:scatterChart>
        <c:scatterStyle val="lineMarker"/>
        <c:varyColors val="0"/>
        <c:ser>
          <c:idx val="2"/>
          <c:order val="2"/>
          <c:tx>
            <c:strRef>
              <c:f>Data14!$Q$28</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Data14!$Q$30</c:f>
              <c:numCache>
                <c:formatCode>0%</c:formatCode>
                <c:ptCount val="1"/>
                <c:pt idx="0">
                  <c:v>0.66303235642893443</c:v>
                </c:pt>
              </c:numCache>
            </c:numRef>
          </c:xVal>
          <c:yVal>
            <c:numLit>
              <c:formatCode>General</c:formatCode>
              <c:ptCount val="1"/>
              <c:pt idx="0">
                <c:v>0.5</c:v>
              </c:pt>
            </c:numLit>
          </c:yVal>
          <c:smooth val="0"/>
          <c:extLst>
            <c:ext xmlns:c16="http://schemas.microsoft.com/office/drawing/2014/chart" uri="{C3380CC4-5D6E-409C-BE32-E72D297353CC}">
              <c16:uniqueId val="{00000004-4399-4468-AB09-2AA1E8CC8994}"/>
            </c:ext>
          </c:extLst>
        </c:ser>
        <c:dLbls>
          <c:showLegendKey val="0"/>
          <c:showVal val="0"/>
          <c:showCatName val="0"/>
          <c:showSerName val="0"/>
          <c:showPercent val="0"/>
          <c:showBubbleSize val="0"/>
        </c:dLbls>
        <c:axId val="433358639"/>
        <c:axId val="433371951"/>
      </c:scatterChart>
      <c:catAx>
        <c:axId val="30828303"/>
        <c:scaling>
          <c:orientation val="minMax"/>
        </c:scaling>
        <c:delete val="1"/>
        <c:axPos val="l"/>
        <c:numFmt formatCode="General" sourceLinked="1"/>
        <c:majorTickMark val="none"/>
        <c:minorTickMark val="none"/>
        <c:tickLblPos val="nextTo"/>
        <c:crossAx val="433379023"/>
        <c:crosses val="autoZero"/>
        <c:auto val="1"/>
        <c:lblAlgn val="ctr"/>
        <c:lblOffset val="100"/>
        <c:noMultiLvlLbl val="0"/>
      </c:catAx>
      <c:valAx>
        <c:axId val="433379023"/>
        <c:scaling>
          <c:orientation val="minMax"/>
          <c:max val="1"/>
        </c:scaling>
        <c:delete val="1"/>
        <c:axPos val="b"/>
        <c:numFmt formatCode="0%" sourceLinked="1"/>
        <c:majorTickMark val="none"/>
        <c:minorTickMark val="none"/>
        <c:tickLblPos val="nextTo"/>
        <c:crossAx val="30828303"/>
        <c:crosses val="autoZero"/>
        <c:crossBetween val="between"/>
      </c:valAx>
      <c:valAx>
        <c:axId val="433371951"/>
        <c:scaling>
          <c:orientation val="minMax"/>
          <c:max val="1"/>
        </c:scaling>
        <c:delete val="1"/>
        <c:axPos val="r"/>
        <c:numFmt formatCode="General" sourceLinked="1"/>
        <c:majorTickMark val="out"/>
        <c:minorTickMark val="none"/>
        <c:tickLblPos val="nextTo"/>
        <c:crossAx val="433358639"/>
        <c:crosses val="max"/>
        <c:crossBetween val="midCat"/>
      </c:valAx>
      <c:valAx>
        <c:axId val="433358639"/>
        <c:scaling>
          <c:orientation val="minMax"/>
        </c:scaling>
        <c:delete val="1"/>
        <c:axPos val="b"/>
        <c:numFmt formatCode="0%" sourceLinked="1"/>
        <c:majorTickMark val="out"/>
        <c:minorTickMark val="none"/>
        <c:tickLblPos val="nextTo"/>
        <c:crossAx val="433371951"/>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pivotSource>
    <c:name>[Standard Learning Student 2023-24.xlsx]Data15!PivotTable1</c:name>
    <c:fmtId val="3"/>
  </c:pivotSource>
  <c:chart>
    <c:title>
      <c:tx>
        <c:rich>
          <a:bodyPr rot="0" spcFirstLastPara="1" vertOverflow="ellipsis" vert="horz" wrap="square" anchor="ctr" anchorCtr="1"/>
          <a:lstStyle/>
          <a:p>
            <a:pPr>
              <a:defRPr sz="1600" b="1" i="0" u="none" strike="noStrike" kern="1200" cap="none" spc="50" normalizeH="0" baseline="0">
                <a:solidFill>
                  <a:schemeClr val="tx1">
                    <a:lumMod val="65000"/>
                    <a:lumOff val="35000"/>
                  </a:schemeClr>
                </a:solidFill>
                <a:latin typeface="+mj-lt"/>
                <a:ea typeface="+mj-ea"/>
                <a:cs typeface="+mj-cs"/>
              </a:defRPr>
            </a:pPr>
            <a:r>
              <a:rPr lang="en-US"/>
              <a:t>SLS Enrollment of Graduate Students by Race/Ethnicity and Gender From Fall 2019 to Fall 2023</a:t>
            </a:r>
          </a:p>
        </c:rich>
      </c:tx>
      <c:overlay val="0"/>
      <c:spPr>
        <a:noFill/>
        <a:ln>
          <a:noFill/>
        </a:ln>
        <a:effectLst/>
      </c:spPr>
      <c:txPr>
        <a:bodyPr rot="0" spcFirstLastPara="1" vertOverflow="ellipsis" vert="horz" wrap="square" anchor="ctr" anchorCtr="1"/>
        <a:lstStyle/>
        <a:p>
          <a:pPr>
            <a:defRPr sz="1600" b="1" i="0" u="none" strike="noStrike" kern="1200" cap="none" spc="50" normalizeH="0" baseline="0">
              <a:solidFill>
                <a:schemeClr val="tx1">
                  <a:lumMod val="65000"/>
                  <a:lumOff val="35000"/>
                </a:schemeClr>
              </a:solidFill>
              <a:latin typeface="+mj-lt"/>
              <a:ea typeface="+mj-ea"/>
              <a:cs typeface="+mj-cs"/>
            </a:defRPr>
          </a:pPr>
          <a:endParaRPr lang="en-US"/>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spPr>
          <a:solidFill>
            <a:schemeClr val="dk1">
              <a:tint val="88500"/>
              <a:alpha val="70000"/>
            </a:schemeClr>
          </a:solidFill>
          <a:ln>
            <a:noFill/>
          </a:ln>
          <a:effectLst/>
        </c:spPr>
        <c:marker>
          <c:symbol val="none"/>
        </c:marker>
      </c:pivotFmt>
      <c:pivotFmt>
        <c:idx val="13"/>
        <c:spPr>
          <a:solidFill>
            <a:schemeClr val="dk1">
              <a:tint val="88500"/>
              <a:alpha val="70000"/>
            </a:schemeClr>
          </a:solidFill>
          <a:ln>
            <a:noFill/>
          </a:ln>
          <a:effectLst/>
        </c:spPr>
        <c:marker>
          <c:symbol val="none"/>
        </c:marker>
      </c:pivotFmt>
      <c:pivotFmt>
        <c:idx val="14"/>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Data15!$O$42</c:f>
              <c:strCache>
                <c:ptCount val="1"/>
                <c:pt idx="0">
                  <c:v>2019 </c:v>
                </c:pt>
              </c:strCache>
            </c:strRef>
          </c:tx>
          <c:spPr>
            <a:solidFill>
              <a:schemeClr val="dk1">
                <a:tint val="88500"/>
                <a:alpha val="70000"/>
              </a:schemeClr>
            </a:solidFill>
            <a:ln>
              <a:noFill/>
            </a:ln>
            <a:effectLst/>
          </c:spPr>
          <c:invertIfNegative val="0"/>
          <c:cat>
            <c:multiLvlStrRef>
              <c:f>Data15!$N$43:$N$51</c:f>
              <c:multiLvlStrCache>
                <c:ptCount val="6"/>
                <c:lvl>
                  <c:pt idx="0">
                    <c:v>Female</c:v>
                  </c:pt>
                  <c:pt idx="1">
                    <c:v>Male</c:v>
                  </c:pt>
                  <c:pt idx="2">
                    <c:v>Female</c:v>
                  </c:pt>
                  <c:pt idx="3">
                    <c:v>Male</c:v>
                  </c:pt>
                  <c:pt idx="4">
                    <c:v>Female</c:v>
                  </c:pt>
                  <c:pt idx="5">
                    <c:v>Male</c:v>
                  </c:pt>
                </c:lvl>
                <c:lvl>
                  <c:pt idx="0">
                    <c:v>Domestic</c:v>
                  </c:pt>
                  <c:pt idx="2">
                    <c:v>International</c:v>
                  </c:pt>
                  <c:pt idx="4">
                    <c:v>University </c:v>
                  </c:pt>
                </c:lvl>
              </c:multiLvlStrCache>
            </c:multiLvlStrRef>
          </c:cat>
          <c:val>
            <c:numRef>
              <c:f>Data15!$O$43:$O$51</c:f>
              <c:numCache>
                <c:formatCode>General</c:formatCode>
                <c:ptCount val="6"/>
                <c:pt idx="0">
                  <c:v>183</c:v>
                </c:pt>
                <c:pt idx="1">
                  <c:v>292</c:v>
                </c:pt>
                <c:pt idx="2">
                  <c:v>178</c:v>
                </c:pt>
                <c:pt idx="3">
                  <c:v>495</c:v>
                </c:pt>
                <c:pt idx="4">
                  <c:v>361</c:v>
                </c:pt>
                <c:pt idx="5">
                  <c:v>787</c:v>
                </c:pt>
              </c:numCache>
            </c:numRef>
          </c:val>
          <c:extLst>
            <c:ext xmlns:c16="http://schemas.microsoft.com/office/drawing/2014/chart" uri="{C3380CC4-5D6E-409C-BE32-E72D297353CC}">
              <c16:uniqueId val="{00000000-421E-4162-8689-8623BE579761}"/>
            </c:ext>
          </c:extLst>
        </c:ser>
        <c:ser>
          <c:idx val="1"/>
          <c:order val="1"/>
          <c:tx>
            <c:strRef>
              <c:f>Data15!$P$42</c:f>
              <c:strCache>
                <c:ptCount val="1"/>
                <c:pt idx="0">
                  <c:v>2020 </c:v>
                </c:pt>
              </c:strCache>
            </c:strRef>
          </c:tx>
          <c:spPr>
            <a:solidFill>
              <a:schemeClr val="dk1">
                <a:tint val="55000"/>
                <a:alpha val="70000"/>
              </a:schemeClr>
            </a:solidFill>
            <a:ln>
              <a:noFill/>
            </a:ln>
            <a:effectLst/>
          </c:spPr>
          <c:invertIfNegative val="0"/>
          <c:cat>
            <c:multiLvlStrRef>
              <c:f>Data15!$N$43:$N$51</c:f>
              <c:multiLvlStrCache>
                <c:ptCount val="6"/>
                <c:lvl>
                  <c:pt idx="0">
                    <c:v>Female</c:v>
                  </c:pt>
                  <c:pt idx="1">
                    <c:v>Male</c:v>
                  </c:pt>
                  <c:pt idx="2">
                    <c:v>Female</c:v>
                  </c:pt>
                  <c:pt idx="3">
                    <c:v>Male</c:v>
                  </c:pt>
                  <c:pt idx="4">
                    <c:v>Female</c:v>
                  </c:pt>
                  <c:pt idx="5">
                    <c:v>Male</c:v>
                  </c:pt>
                </c:lvl>
                <c:lvl>
                  <c:pt idx="0">
                    <c:v>Domestic</c:v>
                  </c:pt>
                  <c:pt idx="2">
                    <c:v>International</c:v>
                  </c:pt>
                  <c:pt idx="4">
                    <c:v>University </c:v>
                  </c:pt>
                </c:lvl>
              </c:multiLvlStrCache>
            </c:multiLvlStrRef>
          </c:cat>
          <c:val>
            <c:numRef>
              <c:f>Data15!$P$43:$P$51</c:f>
              <c:numCache>
                <c:formatCode>General</c:formatCode>
                <c:ptCount val="6"/>
                <c:pt idx="0">
                  <c:v>189</c:v>
                </c:pt>
                <c:pt idx="1">
                  <c:v>308</c:v>
                </c:pt>
                <c:pt idx="2">
                  <c:v>154</c:v>
                </c:pt>
                <c:pt idx="3">
                  <c:v>394</c:v>
                </c:pt>
                <c:pt idx="4">
                  <c:v>343</c:v>
                </c:pt>
                <c:pt idx="5">
                  <c:v>702</c:v>
                </c:pt>
              </c:numCache>
            </c:numRef>
          </c:val>
          <c:extLst>
            <c:ext xmlns:c16="http://schemas.microsoft.com/office/drawing/2014/chart" uri="{C3380CC4-5D6E-409C-BE32-E72D297353CC}">
              <c16:uniqueId val="{00000001-421E-4162-8689-8623BE579761}"/>
            </c:ext>
          </c:extLst>
        </c:ser>
        <c:ser>
          <c:idx val="2"/>
          <c:order val="2"/>
          <c:tx>
            <c:strRef>
              <c:f>Data15!$Q$42</c:f>
              <c:strCache>
                <c:ptCount val="1"/>
                <c:pt idx="0">
                  <c:v>2021 </c:v>
                </c:pt>
              </c:strCache>
            </c:strRef>
          </c:tx>
          <c:spPr>
            <a:solidFill>
              <a:schemeClr val="dk1">
                <a:tint val="75000"/>
                <a:alpha val="70000"/>
              </a:schemeClr>
            </a:solidFill>
            <a:ln>
              <a:noFill/>
            </a:ln>
            <a:effectLst/>
          </c:spPr>
          <c:invertIfNegative val="0"/>
          <c:cat>
            <c:multiLvlStrRef>
              <c:f>Data15!$N$43:$N$51</c:f>
              <c:multiLvlStrCache>
                <c:ptCount val="6"/>
                <c:lvl>
                  <c:pt idx="0">
                    <c:v>Female</c:v>
                  </c:pt>
                  <c:pt idx="1">
                    <c:v>Male</c:v>
                  </c:pt>
                  <c:pt idx="2">
                    <c:v>Female</c:v>
                  </c:pt>
                  <c:pt idx="3">
                    <c:v>Male</c:v>
                  </c:pt>
                  <c:pt idx="4">
                    <c:v>Female</c:v>
                  </c:pt>
                  <c:pt idx="5">
                    <c:v>Male</c:v>
                  </c:pt>
                </c:lvl>
                <c:lvl>
                  <c:pt idx="0">
                    <c:v>Domestic</c:v>
                  </c:pt>
                  <c:pt idx="2">
                    <c:v>International</c:v>
                  </c:pt>
                  <c:pt idx="4">
                    <c:v>University </c:v>
                  </c:pt>
                </c:lvl>
              </c:multiLvlStrCache>
            </c:multiLvlStrRef>
          </c:cat>
          <c:val>
            <c:numRef>
              <c:f>Data15!$Q$43:$Q$51</c:f>
              <c:numCache>
                <c:formatCode>General</c:formatCode>
                <c:ptCount val="6"/>
                <c:pt idx="0">
                  <c:v>181</c:v>
                </c:pt>
                <c:pt idx="1">
                  <c:v>320</c:v>
                </c:pt>
                <c:pt idx="2">
                  <c:v>149</c:v>
                </c:pt>
                <c:pt idx="3">
                  <c:v>396</c:v>
                </c:pt>
                <c:pt idx="4">
                  <c:v>330</c:v>
                </c:pt>
                <c:pt idx="5">
                  <c:v>716</c:v>
                </c:pt>
              </c:numCache>
            </c:numRef>
          </c:val>
          <c:extLst>
            <c:ext xmlns:c16="http://schemas.microsoft.com/office/drawing/2014/chart" uri="{C3380CC4-5D6E-409C-BE32-E72D297353CC}">
              <c16:uniqueId val="{00000002-421E-4162-8689-8623BE579761}"/>
            </c:ext>
          </c:extLst>
        </c:ser>
        <c:ser>
          <c:idx val="3"/>
          <c:order val="3"/>
          <c:tx>
            <c:strRef>
              <c:f>Data15!$R$42</c:f>
              <c:strCache>
                <c:ptCount val="1"/>
                <c:pt idx="0">
                  <c:v>2022 </c:v>
                </c:pt>
              </c:strCache>
            </c:strRef>
          </c:tx>
          <c:spPr>
            <a:solidFill>
              <a:schemeClr val="dk1">
                <a:tint val="98500"/>
                <a:alpha val="70000"/>
              </a:schemeClr>
            </a:solidFill>
            <a:ln>
              <a:noFill/>
            </a:ln>
            <a:effectLst/>
          </c:spPr>
          <c:invertIfNegative val="0"/>
          <c:cat>
            <c:multiLvlStrRef>
              <c:f>Data15!$N$43:$N$51</c:f>
              <c:multiLvlStrCache>
                <c:ptCount val="6"/>
                <c:lvl>
                  <c:pt idx="0">
                    <c:v>Female</c:v>
                  </c:pt>
                  <c:pt idx="1">
                    <c:v>Male</c:v>
                  </c:pt>
                  <c:pt idx="2">
                    <c:v>Female</c:v>
                  </c:pt>
                  <c:pt idx="3">
                    <c:v>Male</c:v>
                  </c:pt>
                  <c:pt idx="4">
                    <c:v>Female</c:v>
                  </c:pt>
                  <c:pt idx="5">
                    <c:v>Male</c:v>
                  </c:pt>
                </c:lvl>
                <c:lvl>
                  <c:pt idx="0">
                    <c:v>Domestic</c:v>
                  </c:pt>
                  <c:pt idx="2">
                    <c:v>International</c:v>
                  </c:pt>
                  <c:pt idx="4">
                    <c:v>University </c:v>
                  </c:pt>
                </c:lvl>
              </c:multiLvlStrCache>
            </c:multiLvlStrRef>
          </c:cat>
          <c:val>
            <c:numRef>
              <c:f>Data15!$R$43:$R$51</c:f>
              <c:numCache>
                <c:formatCode>General</c:formatCode>
                <c:ptCount val="6"/>
                <c:pt idx="0">
                  <c:v>177</c:v>
                </c:pt>
                <c:pt idx="1">
                  <c:v>308</c:v>
                </c:pt>
                <c:pt idx="2">
                  <c:v>192</c:v>
                </c:pt>
                <c:pt idx="3">
                  <c:v>476</c:v>
                </c:pt>
                <c:pt idx="4">
                  <c:v>369</c:v>
                </c:pt>
                <c:pt idx="5">
                  <c:v>784</c:v>
                </c:pt>
              </c:numCache>
            </c:numRef>
          </c:val>
          <c:extLst>
            <c:ext xmlns:c16="http://schemas.microsoft.com/office/drawing/2014/chart" uri="{C3380CC4-5D6E-409C-BE32-E72D297353CC}">
              <c16:uniqueId val="{00000003-421E-4162-8689-8623BE579761}"/>
            </c:ext>
          </c:extLst>
        </c:ser>
        <c:ser>
          <c:idx val="4"/>
          <c:order val="4"/>
          <c:tx>
            <c:strRef>
              <c:f>Data15!$S$42</c:f>
              <c:strCache>
                <c:ptCount val="1"/>
                <c:pt idx="0">
                  <c:v>2023 </c:v>
                </c:pt>
              </c:strCache>
            </c:strRef>
          </c:tx>
          <c:spPr>
            <a:solidFill>
              <a:schemeClr val="dk1">
                <a:tint val="30000"/>
                <a:alpha val="70000"/>
              </a:schemeClr>
            </a:solidFill>
            <a:ln>
              <a:noFill/>
            </a:ln>
            <a:effectLst/>
          </c:spPr>
          <c:invertIfNegative val="0"/>
          <c:cat>
            <c:multiLvlStrRef>
              <c:f>Data15!$N$43:$N$51</c:f>
              <c:multiLvlStrCache>
                <c:ptCount val="6"/>
                <c:lvl>
                  <c:pt idx="0">
                    <c:v>Female</c:v>
                  </c:pt>
                  <c:pt idx="1">
                    <c:v>Male</c:v>
                  </c:pt>
                  <c:pt idx="2">
                    <c:v>Female</c:v>
                  </c:pt>
                  <c:pt idx="3">
                    <c:v>Male</c:v>
                  </c:pt>
                  <c:pt idx="4">
                    <c:v>Female</c:v>
                  </c:pt>
                  <c:pt idx="5">
                    <c:v>Male</c:v>
                  </c:pt>
                </c:lvl>
                <c:lvl>
                  <c:pt idx="0">
                    <c:v>Domestic</c:v>
                  </c:pt>
                  <c:pt idx="2">
                    <c:v>International</c:v>
                  </c:pt>
                  <c:pt idx="4">
                    <c:v>University </c:v>
                  </c:pt>
                </c:lvl>
              </c:multiLvlStrCache>
            </c:multiLvlStrRef>
          </c:cat>
          <c:val>
            <c:numRef>
              <c:f>Data15!$S$43:$S$51</c:f>
              <c:numCache>
                <c:formatCode>General</c:formatCode>
                <c:ptCount val="6"/>
                <c:pt idx="0">
                  <c:v>181</c:v>
                </c:pt>
                <c:pt idx="1">
                  <c:v>313</c:v>
                </c:pt>
                <c:pt idx="2">
                  <c:v>211</c:v>
                </c:pt>
                <c:pt idx="3">
                  <c:v>482</c:v>
                </c:pt>
                <c:pt idx="4">
                  <c:v>392</c:v>
                </c:pt>
                <c:pt idx="5">
                  <c:v>795</c:v>
                </c:pt>
              </c:numCache>
            </c:numRef>
          </c:val>
          <c:extLst>
            <c:ext xmlns:c16="http://schemas.microsoft.com/office/drawing/2014/chart" uri="{C3380CC4-5D6E-409C-BE32-E72D297353CC}">
              <c16:uniqueId val="{00000004-421E-4162-8689-8623BE579761}"/>
            </c:ext>
          </c:extLst>
        </c:ser>
        <c:dLbls>
          <c:showLegendKey val="0"/>
          <c:showVal val="0"/>
          <c:showCatName val="0"/>
          <c:showSerName val="0"/>
          <c:showPercent val="0"/>
          <c:showBubbleSize val="0"/>
        </c:dLbls>
        <c:gapWidth val="80"/>
        <c:overlap val="25"/>
        <c:axId val="438759871"/>
        <c:axId val="757294207"/>
      </c:barChart>
      <c:catAx>
        <c:axId val="438759871"/>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cap="none" spc="20" normalizeH="0" baseline="0">
                <a:solidFill>
                  <a:schemeClr val="tx1">
                    <a:lumMod val="65000"/>
                    <a:lumOff val="35000"/>
                  </a:schemeClr>
                </a:solidFill>
                <a:latin typeface="+mn-lt"/>
                <a:ea typeface="+mn-ea"/>
                <a:cs typeface="+mn-cs"/>
              </a:defRPr>
            </a:pPr>
            <a:endParaRPr lang="en-US"/>
          </a:p>
        </c:txPr>
        <c:crossAx val="757294207"/>
        <c:crosses val="autoZero"/>
        <c:auto val="1"/>
        <c:lblAlgn val="ctr"/>
        <c:lblOffset val="100"/>
        <c:noMultiLvlLbl val="0"/>
      </c:catAx>
      <c:valAx>
        <c:axId val="757294207"/>
        <c:scaling>
          <c:orientation val="minMax"/>
        </c:scaling>
        <c:delete val="0"/>
        <c:axPos val="l"/>
        <c:majorGridlines>
          <c:spPr>
            <a:ln w="9525" cap="flat" cmpd="sng" algn="ctr">
              <a:solidFill>
                <a:schemeClr val="tx1">
                  <a:lumMod val="5000"/>
                  <a:lumOff val="95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tx1">
                        <a:lumMod val="65000"/>
                        <a:lumOff val="35000"/>
                      </a:schemeClr>
                    </a:solidFill>
                    <a:latin typeface="+mn-lt"/>
                    <a:ea typeface="+mn-ea"/>
                    <a:cs typeface="+mn-cs"/>
                  </a:defRPr>
                </a:pPr>
                <a:r>
                  <a:rPr lang="en-US"/>
                  <a:t>number of students</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spc="20" baseline="0">
                <a:solidFill>
                  <a:schemeClr val="tx1">
                    <a:lumMod val="65000"/>
                    <a:lumOff val="35000"/>
                  </a:schemeClr>
                </a:solidFill>
                <a:latin typeface="+mn-lt"/>
                <a:ea typeface="+mn-ea"/>
                <a:cs typeface="+mn-cs"/>
              </a:defRPr>
            </a:pPr>
            <a:endParaRPr lang="en-US"/>
          </a:p>
        </c:txPr>
        <c:crossAx val="4387598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Data15!$N$31</c:f>
              <c:strCache>
                <c:ptCount val="1"/>
                <c:pt idx="0">
                  <c:v>Total</c:v>
                </c:pt>
              </c:strCache>
            </c:strRef>
          </c:tx>
          <c:spPr>
            <a:blipFill>
              <a:blip xmlns:r="http://schemas.openxmlformats.org/officeDocument/2006/relationships" r:embed="rId1"/>
              <a:stretch>
                <a:fillRect/>
              </a:stretch>
            </a:blipFill>
            <a:ln>
              <a:noFill/>
            </a:ln>
            <a:effectLst/>
          </c:spPr>
          <c:invertIfNegative val="0"/>
          <c:val>
            <c:numRef>
              <c:f>Data15!$O$31</c:f>
              <c:numCache>
                <c:formatCode>0%</c:formatCode>
                <c:ptCount val="1"/>
                <c:pt idx="0">
                  <c:v>1</c:v>
                </c:pt>
              </c:numCache>
            </c:numRef>
          </c:val>
          <c:extLst>
            <c:ext xmlns:c16="http://schemas.microsoft.com/office/drawing/2014/chart" uri="{C3380CC4-5D6E-409C-BE32-E72D297353CC}">
              <c16:uniqueId val="{00000000-6418-41CE-AC29-BB29B2A86CB4}"/>
            </c:ext>
          </c:extLst>
        </c:ser>
        <c:ser>
          <c:idx val="0"/>
          <c:order val="1"/>
          <c:tx>
            <c:strRef>
              <c:f>Data15!$N$30</c:f>
              <c:strCache>
                <c:ptCount val="1"/>
                <c:pt idx="0">
                  <c:v>Male</c:v>
                </c:pt>
              </c:strCache>
            </c:strRef>
          </c:tx>
          <c:spPr>
            <a:blipFill>
              <a:blip xmlns:r="http://schemas.openxmlformats.org/officeDocument/2006/relationships" r:embed="rId2"/>
              <a:stretch>
                <a:fillRect/>
              </a:stretch>
            </a:blipFill>
            <a:ln>
              <a:noFill/>
            </a:ln>
            <a:effectLst/>
          </c:spPr>
          <c:invertIfNegative val="0"/>
          <c:dLbls>
            <c:dLbl>
              <c:idx val="0"/>
              <c:tx>
                <c:rich>
                  <a:bodyPr/>
                  <a:lstStyle/>
                  <a:p>
                    <a:fld id="{FCADCABE-8786-49BD-8E76-097D98EFBF0F}"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6418-41CE-AC29-BB29B2A86CB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Data15!$O$30</c:f>
              <c:numCache>
                <c:formatCode>0%</c:formatCode>
                <c:ptCount val="1"/>
                <c:pt idx="0">
                  <c:v>0.66975568660488627</c:v>
                </c:pt>
              </c:numCache>
            </c:numRef>
          </c:val>
          <c:extLst>
            <c:ext xmlns:c16="http://schemas.microsoft.com/office/drawing/2014/chart" uri="{C3380CC4-5D6E-409C-BE32-E72D297353CC}">
              <c16:uniqueId val="{00000002-6418-41CE-AC29-BB29B2A86CB4}"/>
            </c:ext>
          </c:extLst>
        </c:ser>
        <c:dLbls>
          <c:showLegendKey val="0"/>
          <c:showVal val="0"/>
          <c:showCatName val="0"/>
          <c:showSerName val="0"/>
          <c:showPercent val="0"/>
          <c:showBubbleSize val="0"/>
        </c:dLbls>
        <c:gapWidth val="0"/>
        <c:overlap val="100"/>
        <c:axId val="657972655"/>
        <c:axId val="731571151"/>
      </c:barChart>
      <c:scatterChart>
        <c:scatterStyle val="lineMarker"/>
        <c:varyColors val="0"/>
        <c:ser>
          <c:idx val="2"/>
          <c:order val="2"/>
          <c:tx>
            <c:strRef>
              <c:f>Data15!$Q$28</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Data15!$Q$30</c:f>
              <c:numCache>
                <c:formatCode>0%</c:formatCode>
                <c:ptCount val="1"/>
                <c:pt idx="0">
                  <c:v>0.62975568660488623</c:v>
                </c:pt>
              </c:numCache>
            </c:numRef>
          </c:xVal>
          <c:yVal>
            <c:numLit>
              <c:formatCode>General</c:formatCode>
              <c:ptCount val="1"/>
              <c:pt idx="0">
                <c:v>0.5</c:v>
              </c:pt>
            </c:numLit>
          </c:yVal>
          <c:smooth val="0"/>
          <c:extLst>
            <c:ext xmlns:c16="http://schemas.microsoft.com/office/drawing/2014/chart" uri="{C3380CC4-5D6E-409C-BE32-E72D297353CC}">
              <c16:uniqueId val="{00000003-6418-41CE-AC29-BB29B2A86CB4}"/>
            </c:ext>
          </c:extLst>
        </c:ser>
        <c:dLbls>
          <c:showLegendKey val="0"/>
          <c:showVal val="0"/>
          <c:showCatName val="0"/>
          <c:showSerName val="0"/>
          <c:showPercent val="0"/>
          <c:showBubbleSize val="0"/>
        </c:dLbls>
        <c:axId val="768107791"/>
        <c:axId val="768106959"/>
      </c:scatterChart>
      <c:catAx>
        <c:axId val="657972655"/>
        <c:scaling>
          <c:orientation val="minMax"/>
        </c:scaling>
        <c:delete val="1"/>
        <c:axPos val="l"/>
        <c:numFmt formatCode="General" sourceLinked="1"/>
        <c:majorTickMark val="none"/>
        <c:minorTickMark val="none"/>
        <c:tickLblPos val="nextTo"/>
        <c:crossAx val="731571151"/>
        <c:crosses val="autoZero"/>
        <c:auto val="1"/>
        <c:lblAlgn val="ctr"/>
        <c:lblOffset val="100"/>
        <c:noMultiLvlLbl val="0"/>
      </c:catAx>
      <c:valAx>
        <c:axId val="731571151"/>
        <c:scaling>
          <c:orientation val="minMax"/>
          <c:max val="1"/>
        </c:scaling>
        <c:delete val="1"/>
        <c:axPos val="b"/>
        <c:numFmt formatCode="0%" sourceLinked="1"/>
        <c:majorTickMark val="none"/>
        <c:minorTickMark val="none"/>
        <c:tickLblPos val="nextTo"/>
        <c:crossAx val="657972655"/>
        <c:crosses val="autoZero"/>
        <c:crossBetween val="between"/>
      </c:valAx>
      <c:valAx>
        <c:axId val="768106959"/>
        <c:scaling>
          <c:orientation val="minMax"/>
          <c:max val="1"/>
        </c:scaling>
        <c:delete val="1"/>
        <c:axPos val="r"/>
        <c:numFmt formatCode="General" sourceLinked="1"/>
        <c:majorTickMark val="out"/>
        <c:minorTickMark val="none"/>
        <c:tickLblPos val="nextTo"/>
        <c:crossAx val="768107791"/>
        <c:crosses val="max"/>
        <c:crossBetween val="midCat"/>
      </c:valAx>
      <c:valAx>
        <c:axId val="768107791"/>
        <c:scaling>
          <c:orientation val="minMax"/>
        </c:scaling>
        <c:delete val="1"/>
        <c:axPos val="b"/>
        <c:numFmt formatCode="0%" sourceLinked="1"/>
        <c:majorTickMark val="out"/>
        <c:minorTickMark val="none"/>
        <c:tickLblPos val="nextTo"/>
        <c:crossAx val="768106959"/>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Data15!$N$31</c:f>
              <c:strCache>
                <c:ptCount val="1"/>
                <c:pt idx="0">
                  <c:v>Total</c:v>
                </c:pt>
              </c:strCache>
            </c:strRef>
          </c:tx>
          <c:spPr>
            <a:solidFill>
              <a:schemeClr val="accent2"/>
            </a:solidFill>
            <a:ln>
              <a:noFill/>
            </a:ln>
            <a:effectLst/>
          </c:spPr>
          <c:invertIfNegative val="0"/>
          <c:dPt>
            <c:idx val="0"/>
            <c:invertIfNegative val="0"/>
            <c:bubble3D val="0"/>
            <c:spPr>
              <a:blipFill>
                <a:blip xmlns:r="http://schemas.openxmlformats.org/officeDocument/2006/relationships" r:embed="rId1"/>
                <a:stretch>
                  <a:fillRect/>
                </a:stretch>
              </a:blipFill>
              <a:ln>
                <a:noFill/>
              </a:ln>
              <a:effectLst/>
            </c:spPr>
            <c:extLst>
              <c:ext xmlns:c16="http://schemas.microsoft.com/office/drawing/2014/chart" uri="{C3380CC4-5D6E-409C-BE32-E72D297353CC}">
                <c16:uniqueId val="{00000001-D0A3-49CC-B8CE-335AE84ED0AA}"/>
              </c:ext>
            </c:extLst>
          </c:dPt>
          <c:val>
            <c:numRef>
              <c:f>Data15!$O$31</c:f>
              <c:numCache>
                <c:formatCode>0%</c:formatCode>
                <c:ptCount val="1"/>
                <c:pt idx="0">
                  <c:v>1</c:v>
                </c:pt>
              </c:numCache>
            </c:numRef>
          </c:val>
          <c:extLst>
            <c:ext xmlns:c16="http://schemas.microsoft.com/office/drawing/2014/chart" uri="{C3380CC4-5D6E-409C-BE32-E72D297353CC}">
              <c16:uniqueId val="{00000002-D0A3-49CC-B8CE-335AE84ED0AA}"/>
            </c:ext>
          </c:extLst>
        </c:ser>
        <c:ser>
          <c:idx val="0"/>
          <c:order val="1"/>
          <c:tx>
            <c:strRef>
              <c:f>Data15!$N$29</c:f>
              <c:strCache>
                <c:ptCount val="1"/>
                <c:pt idx="0">
                  <c:v>Female</c:v>
                </c:pt>
              </c:strCache>
            </c:strRef>
          </c:tx>
          <c:spPr>
            <a:blipFill>
              <a:blip xmlns:r="http://schemas.openxmlformats.org/officeDocument/2006/relationships" r:embed="rId2"/>
              <a:stretch>
                <a:fillRect/>
              </a:stretch>
            </a:blipFill>
            <a:ln>
              <a:noFill/>
            </a:ln>
            <a:effectLst/>
          </c:spPr>
          <c:invertIfNegative val="0"/>
          <c:dLbls>
            <c:dLbl>
              <c:idx val="0"/>
              <c:tx>
                <c:rich>
                  <a:bodyPr/>
                  <a:lstStyle/>
                  <a:p>
                    <a:fld id="{6E442AF0-8D2C-4E20-A231-3E6AA575B25A}"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D0A3-49CC-B8CE-335AE84ED0A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Data15!$O$29</c:f>
              <c:numCache>
                <c:formatCode>0%</c:formatCode>
                <c:ptCount val="1"/>
                <c:pt idx="0">
                  <c:v>0.33024431339511373</c:v>
                </c:pt>
              </c:numCache>
            </c:numRef>
          </c:val>
          <c:extLst>
            <c:ext xmlns:c16="http://schemas.microsoft.com/office/drawing/2014/chart" uri="{C3380CC4-5D6E-409C-BE32-E72D297353CC}">
              <c16:uniqueId val="{00000004-D0A3-49CC-B8CE-335AE84ED0AA}"/>
            </c:ext>
          </c:extLst>
        </c:ser>
        <c:dLbls>
          <c:showLegendKey val="0"/>
          <c:showVal val="0"/>
          <c:showCatName val="0"/>
          <c:showSerName val="0"/>
          <c:showPercent val="0"/>
          <c:showBubbleSize val="0"/>
        </c:dLbls>
        <c:gapWidth val="0"/>
        <c:overlap val="100"/>
        <c:axId val="387068975"/>
        <c:axId val="275314223"/>
      </c:barChart>
      <c:scatterChart>
        <c:scatterStyle val="lineMarker"/>
        <c:varyColors val="0"/>
        <c:ser>
          <c:idx val="2"/>
          <c:order val="2"/>
          <c:tx>
            <c:strRef>
              <c:f>Data15!$Q$28</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Data15!$Q$29</c:f>
              <c:numCache>
                <c:formatCode>0%</c:formatCode>
                <c:ptCount val="1"/>
                <c:pt idx="0">
                  <c:v>0.29024431339511375</c:v>
                </c:pt>
              </c:numCache>
            </c:numRef>
          </c:xVal>
          <c:yVal>
            <c:numLit>
              <c:formatCode>General</c:formatCode>
              <c:ptCount val="1"/>
              <c:pt idx="0">
                <c:v>0.5</c:v>
              </c:pt>
            </c:numLit>
          </c:yVal>
          <c:smooth val="0"/>
          <c:extLst>
            <c:ext xmlns:c16="http://schemas.microsoft.com/office/drawing/2014/chart" uri="{C3380CC4-5D6E-409C-BE32-E72D297353CC}">
              <c16:uniqueId val="{00000005-D0A3-49CC-B8CE-335AE84ED0AA}"/>
            </c:ext>
          </c:extLst>
        </c:ser>
        <c:dLbls>
          <c:showLegendKey val="0"/>
          <c:showVal val="0"/>
          <c:showCatName val="0"/>
          <c:showSerName val="0"/>
          <c:showPercent val="0"/>
          <c:showBubbleSize val="0"/>
        </c:dLbls>
        <c:axId val="433361135"/>
        <c:axId val="433364879"/>
      </c:scatterChart>
      <c:catAx>
        <c:axId val="387068975"/>
        <c:scaling>
          <c:orientation val="minMax"/>
        </c:scaling>
        <c:delete val="1"/>
        <c:axPos val="l"/>
        <c:numFmt formatCode="General" sourceLinked="1"/>
        <c:majorTickMark val="none"/>
        <c:minorTickMark val="none"/>
        <c:tickLblPos val="nextTo"/>
        <c:crossAx val="275314223"/>
        <c:crosses val="autoZero"/>
        <c:auto val="1"/>
        <c:lblAlgn val="ctr"/>
        <c:lblOffset val="100"/>
        <c:noMultiLvlLbl val="0"/>
      </c:catAx>
      <c:valAx>
        <c:axId val="275314223"/>
        <c:scaling>
          <c:orientation val="minMax"/>
          <c:max val="1"/>
        </c:scaling>
        <c:delete val="1"/>
        <c:axPos val="b"/>
        <c:numFmt formatCode="0%" sourceLinked="1"/>
        <c:majorTickMark val="none"/>
        <c:minorTickMark val="none"/>
        <c:tickLblPos val="nextTo"/>
        <c:crossAx val="387068975"/>
        <c:crosses val="autoZero"/>
        <c:crossBetween val="between"/>
      </c:valAx>
      <c:valAx>
        <c:axId val="433364879"/>
        <c:scaling>
          <c:orientation val="minMax"/>
          <c:max val="1"/>
        </c:scaling>
        <c:delete val="1"/>
        <c:axPos val="r"/>
        <c:numFmt formatCode="General" sourceLinked="1"/>
        <c:majorTickMark val="out"/>
        <c:minorTickMark val="none"/>
        <c:tickLblPos val="nextTo"/>
        <c:crossAx val="433361135"/>
        <c:crosses val="max"/>
        <c:crossBetween val="midCat"/>
      </c:valAx>
      <c:valAx>
        <c:axId val="433361135"/>
        <c:scaling>
          <c:orientation val="minMax"/>
        </c:scaling>
        <c:delete val="1"/>
        <c:axPos val="b"/>
        <c:numFmt formatCode="0%" sourceLinked="1"/>
        <c:majorTickMark val="out"/>
        <c:minorTickMark val="none"/>
        <c:tickLblPos val="nextTo"/>
        <c:crossAx val="433364879"/>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Undergraduate Enrollment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dk1">
                  <a:tint val="88500"/>
                </a:schemeClr>
              </a:solidFill>
              <a:ln w="19050">
                <a:solidFill>
                  <a:schemeClr val="lt1"/>
                </a:solidFill>
              </a:ln>
              <a:effectLst/>
            </c:spPr>
            <c:extLst>
              <c:ext xmlns:c16="http://schemas.microsoft.com/office/drawing/2014/chart" uri="{C3380CC4-5D6E-409C-BE32-E72D297353CC}">
                <c16:uniqueId val="{00000001-3DE7-4241-A404-F5E84946EAB9}"/>
              </c:ext>
            </c:extLst>
          </c:dPt>
          <c:dPt>
            <c:idx val="1"/>
            <c:bubble3D val="0"/>
            <c:spPr>
              <a:solidFill>
                <a:schemeClr val="dk1">
                  <a:tint val="55000"/>
                </a:schemeClr>
              </a:solidFill>
              <a:ln w="19050">
                <a:solidFill>
                  <a:schemeClr val="lt1"/>
                </a:solidFill>
              </a:ln>
              <a:effectLst/>
            </c:spPr>
            <c:extLst>
              <c:ext xmlns:c16="http://schemas.microsoft.com/office/drawing/2014/chart" uri="{C3380CC4-5D6E-409C-BE32-E72D297353CC}">
                <c16:uniqueId val="{00000003-3DE7-4241-A404-F5E84946EAB9}"/>
              </c:ext>
            </c:extLst>
          </c:dPt>
          <c:dPt>
            <c:idx val="2"/>
            <c:bubble3D val="0"/>
            <c:spPr>
              <a:solidFill>
                <a:schemeClr val="dk1">
                  <a:tint val="75000"/>
                </a:schemeClr>
              </a:solidFill>
              <a:ln w="19050">
                <a:solidFill>
                  <a:schemeClr val="lt1"/>
                </a:solidFill>
              </a:ln>
              <a:effectLst/>
            </c:spPr>
            <c:extLst>
              <c:ext xmlns:c16="http://schemas.microsoft.com/office/drawing/2014/chart" uri="{C3380CC4-5D6E-409C-BE32-E72D297353CC}">
                <c16:uniqueId val="{00000005-3DE7-4241-A404-F5E84946EAB9}"/>
              </c:ext>
            </c:extLst>
          </c:dPt>
          <c:dPt>
            <c:idx val="3"/>
            <c:bubble3D val="0"/>
            <c:spPr>
              <a:solidFill>
                <a:schemeClr val="dk1">
                  <a:tint val="98500"/>
                </a:schemeClr>
              </a:solidFill>
              <a:ln w="19050">
                <a:solidFill>
                  <a:schemeClr val="lt1"/>
                </a:solidFill>
              </a:ln>
              <a:effectLst/>
            </c:spPr>
            <c:extLst>
              <c:ext xmlns:c16="http://schemas.microsoft.com/office/drawing/2014/chart" uri="{C3380CC4-5D6E-409C-BE32-E72D297353CC}">
                <c16:uniqueId val="{00000007-3DE7-4241-A404-F5E84946EAB9}"/>
              </c:ext>
            </c:extLst>
          </c:dPt>
          <c:dPt>
            <c:idx val="4"/>
            <c:bubble3D val="0"/>
            <c:spPr>
              <a:solidFill>
                <a:schemeClr val="dk1">
                  <a:tint val="30000"/>
                </a:schemeClr>
              </a:solidFill>
              <a:ln w="19050">
                <a:solidFill>
                  <a:schemeClr val="lt1"/>
                </a:solidFill>
              </a:ln>
              <a:effectLst/>
            </c:spPr>
            <c:extLst>
              <c:ext xmlns:c16="http://schemas.microsoft.com/office/drawing/2014/chart" uri="{C3380CC4-5D6E-409C-BE32-E72D297353CC}">
                <c16:uniqueId val="{00000009-3DE7-4241-A404-F5E84946EAB9}"/>
              </c:ext>
            </c:extLst>
          </c:dPt>
          <c:dPt>
            <c:idx val="5"/>
            <c:bubble3D val="0"/>
            <c:spPr>
              <a:solidFill>
                <a:schemeClr val="dk1">
                  <a:tint val="60000"/>
                </a:schemeClr>
              </a:solidFill>
              <a:ln w="19050">
                <a:solidFill>
                  <a:schemeClr val="lt1"/>
                </a:solidFill>
              </a:ln>
              <a:effectLst/>
            </c:spPr>
            <c:extLst>
              <c:ext xmlns:c16="http://schemas.microsoft.com/office/drawing/2014/chart" uri="{C3380CC4-5D6E-409C-BE32-E72D297353CC}">
                <c16:uniqueId val="{0000000B-3DE7-4241-A404-F5E84946EAB9}"/>
              </c:ext>
            </c:extLst>
          </c:dPt>
          <c:dPt>
            <c:idx val="6"/>
            <c:bubble3D val="0"/>
            <c:spPr>
              <a:solidFill>
                <a:schemeClr val="dk1">
                  <a:tint val="80000"/>
                </a:schemeClr>
              </a:solidFill>
              <a:ln w="19050">
                <a:solidFill>
                  <a:schemeClr val="lt1"/>
                </a:solidFill>
              </a:ln>
              <a:effectLst/>
            </c:spPr>
            <c:extLst>
              <c:ext xmlns:c16="http://schemas.microsoft.com/office/drawing/2014/chart" uri="{C3380CC4-5D6E-409C-BE32-E72D297353CC}">
                <c16:uniqueId val="{0000000D-3DE7-4241-A404-F5E84946EAB9}"/>
              </c:ext>
            </c:extLst>
          </c:dPt>
          <c:dLbls>
            <c:dLbl>
              <c:idx val="0"/>
              <c:layout>
                <c:manualLayout>
                  <c:x val="5.3259854210873973E-2"/>
                  <c:y val="-1.4790244969378828E-2"/>
                </c:manualLayout>
              </c:layout>
              <c:tx>
                <c:rich>
                  <a:bodyPr/>
                  <a:lstStyle/>
                  <a:p>
                    <a:fld id="{A57CE7FE-121C-47A1-AA95-11DAAD858B7C}" type="CATEGORYNAME">
                      <a:rPr lang="en-US" sz="1100" b="1">
                        <a:solidFill>
                          <a:sysClr val="windowText" lastClr="000000"/>
                        </a:solidFill>
                      </a:rPr>
                      <a:pPr/>
                      <a:t>[CATEGORY NAME]</a:t>
                    </a:fld>
                    <a:r>
                      <a:rPr lang="en-US" baseline="0"/>
                      <a:t>
</a:t>
                    </a:r>
                    <a:fld id="{9C6F7F1A-B3D7-4496-84F9-2098C59E5EDC}" type="PERCENTAGE">
                      <a:rPr lang="en-US" sz="1100" b="1" baseline="0">
                        <a:solidFill>
                          <a:sysClr val="windowText" lastClr="000000"/>
                        </a:solidFill>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3DE7-4241-A404-F5E84946EAB9}"/>
                </c:ext>
              </c:extLst>
            </c:dLbl>
            <c:dLbl>
              <c:idx val="1"/>
              <c:layout>
                <c:manualLayout>
                  <c:x val="3.3686173415405481E-2"/>
                  <c:y val="3.7374015748031494E-2"/>
                </c:manualLayout>
              </c:layout>
              <c:tx>
                <c:rich>
                  <a:bodyPr/>
                  <a:lstStyle/>
                  <a:p>
                    <a:fld id="{61326996-E152-456D-B027-7805582BC812}" type="CATEGORYNAME">
                      <a:rPr lang="en-US" sz="1100" b="1">
                        <a:solidFill>
                          <a:sysClr val="windowText" lastClr="000000"/>
                        </a:solidFill>
                      </a:rPr>
                      <a:pPr/>
                      <a:t>[CATEGORY NAME]</a:t>
                    </a:fld>
                    <a:r>
                      <a:rPr lang="en-US" baseline="0"/>
                      <a:t>
</a:t>
                    </a:r>
                    <a:fld id="{E47BC43D-EC31-41CB-A82B-403E56EC1F2A}" type="PERCENTAGE">
                      <a:rPr lang="en-US" sz="1100" b="1" baseline="0">
                        <a:solidFill>
                          <a:sysClr val="windowText" lastClr="000000"/>
                        </a:solidFill>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DE7-4241-A404-F5E84946EAB9}"/>
                </c:ext>
              </c:extLst>
            </c:dLbl>
            <c:dLbl>
              <c:idx val="2"/>
              <c:tx>
                <c:rich>
                  <a:bodyPr/>
                  <a:lstStyle/>
                  <a:p>
                    <a:fld id="{1E6CB489-D037-43AC-B1F4-E47C67C68224}" type="CATEGORYNAME">
                      <a:rPr lang="en-US" sz="1100" b="1">
                        <a:solidFill>
                          <a:sysClr val="windowText" lastClr="000000"/>
                        </a:solidFill>
                      </a:rPr>
                      <a:pPr/>
                      <a:t>[CATEGORY NAME]</a:t>
                    </a:fld>
                    <a:r>
                      <a:rPr lang="en-US" baseline="0"/>
                      <a:t>
</a:t>
                    </a:r>
                    <a:fld id="{866A0A69-DE58-4994-BC27-F34D8601AD7F}" type="PERCENTAGE">
                      <a:rPr lang="en-US" sz="1100" b="1" baseline="0">
                        <a:solidFill>
                          <a:sysClr val="windowText" lastClr="000000"/>
                        </a:solidFill>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3DE7-4241-A404-F5E84946EAB9}"/>
                </c:ext>
              </c:extLst>
            </c:dLbl>
            <c:dLbl>
              <c:idx val="3"/>
              <c:tx>
                <c:rich>
                  <a:bodyPr/>
                  <a:lstStyle/>
                  <a:p>
                    <a:fld id="{54EE1830-9626-4D43-A535-8521E3F942B8}" type="CATEGORYNAME">
                      <a:rPr lang="en-US" sz="1100" b="1">
                        <a:solidFill>
                          <a:schemeClr val="bg1"/>
                        </a:solidFill>
                      </a:rPr>
                      <a:pPr/>
                      <a:t>[CATEGORY NAME]</a:t>
                    </a:fld>
                    <a:r>
                      <a:rPr lang="en-US" baseline="0"/>
                      <a:t>
</a:t>
                    </a:r>
                    <a:fld id="{194B82EE-9469-43C5-8122-B755C2DE3B58}" type="PERCENTAGE">
                      <a:rPr lang="en-US" sz="1100" b="1" baseline="0">
                        <a:solidFill>
                          <a:schemeClr val="bg1"/>
                        </a:solidFill>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3DE7-4241-A404-F5E84946EAB9}"/>
                </c:ext>
              </c:extLst>
            </c:dLbl>
            <c:dLbl>
              <c:idx val="4"/>
              <c:layout>
                <c:manualLayout>
                  <c:x val="6.2713610798650163E-2"/>
                  <c:y val="-1.0832895888014012E-2"/>
                </c:manualLayout>
              </c:layout>
              <c:tx>
                <c:rich>
                  <a:bodyPr/>
                  <a:lstStyle/>
                  <a:p>
                    <a:fld id="{2BC71583-1EF3-4A38-ABF0-49122B159B0F}" type="CATEGORYNAME">
                      <a:rPr lang="en-US" sz="1100" b="1">
                        <a:solidFill>
                          <a:sysClr val="windowText" lastClr="000000"/>
                        </a:solidFill>
                      </a:rPr>
                      <a:pPr/>
                      <a:t>[CATEGORY NAME]</a:t>
                    </a:fld>
                    <a:r>
                      <a:rPr lang="en-US" baseline="0"/>
                      <a:t>
</a:t>
                    </a:r>
                    <a:fld id="{5A22E9D2-CF15-4FA3-B70B-511FAA4D2F4F}" type="PERCENTAGE">
                      <a:rPr lang="en-US" sz="1100" b="1" i="0" u="none" strike="noStrike" kern="1200" baseline="0">
                        <a:solidFill>
                          <a:sysClr val="windowText" lastClr="000000"/>
                        </a:solidFill>
                        <a:latin typeface="+mn-lt"/>
                        <a:ea typeface="+mn-ea"/>
                        <a:cs typeface="+mn-cs"/>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3DE7-4241-A404-F5E84946EAB9}"/>
                </c:ext>
              </c:extLst>
            </c:dLbl>
            <c:dLbl>
              <c:idx val="5"/>
              <c:layout>
                <c:manualLayout>
                  <c:x val="9.4021897262842144E-2"/>
                  <c:y val="0.12481167979002622"/>
                </c:manualLayout>
              </c:layout>
              <c:tx>
                <c:rich>
                  <a:bodyPr/>
                  <a:lstStyle/>
                  <a:p>
                    <a:fld id="{7E66F7A4-859E-4384-B9C5-8391EA829B96}" type="CATEGORYNAME">
                      <a:rPr lang="en-US" sz="1100" b="1">
                        <a:solidFill>
                          <a:sysClr val="windowText" lastClr="000000"/>
                        </a:solidFill>
                      </a:rPr>
                      <a:pPr/>
                      <a:t>[CATEGORY NAME]</a:t>
                    </a:fld>
                    <a:r>
                      <a:rPr lang="en-US" baseline="0"/>
                      <a:t>
</a:t>
                    </a:r>
                    <a:fld id="{54BC03F2-9CBC-45B6-A636-B5689FC93A1D}" type="PERCENTAGE">
                      <a:rPr lang="en-US" sz="1100" b="1" baseline="0">
                        <a:solidFill>
                          <a:sysClr val="windowText" lastClr="000000"/>
                        </a:solidFill>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3DE7-4241-A404-F5E84946EAB9}"/>
                </c:ext>
              </c:extLst>
            </c:dLbl>
            <c:dLbl>
              <c:idx val="6"/>
              <c:tx>
                <c:rich>
                  <a:bodyPr/>
                  <a:lstStyle/>
                  <a:p>
                    <a:fld id="{E90C08D7-51DD-4C94-9A33-3D8EDE3202C2}" type="CATEGORYNAME">
                      <a:rPr lang="en-US" sz="1100" b="1">
                        <a:solidFill>
                          <a:sysClr val="windowText" lastClr="000000"/>
                        </a:solidFill>
                      </a:rPr>
                      <a:pPr/>
                      <a:t>[CATEGORY NAME]</a:t>
                    </a:fld>
                    <a:r>
                      <a:rPr lang="en-US" baseline="0"/>
                      <a:t>
</a:t>
                    </a:r>
                    <a:fld id="{471AF1AF-77E6-44C4-86C7-E6A79CA9B959}" type="PERCENTAGE">
                      <a:rPr lang="en-US" sz="1100" b="1" baseline="0">
                        <a:solidFill>
                          <a:sysClr val="windowText" lastClr="000000"/>
                        </a:solidFill>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3DE7-4241-A404-F5E84946EAB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Data2!$O$26:$U$26</c:f>
              <c:strCache>
                <c:ptCount val="7"/>
                <c:pt idx="0">
                  <c:v>No College Designated</c:v>
                </c:pt>
                <c:pt idx="1">
                  <c:v>College of Business</c:v>
                </c:pt>
                <c:pt idx="2">
                  <c:v>College of Computing</c:v>
                </c:pt>
                <c:pt idx="3">
                  <c:v>College of Engineering</c:v>
                </c:pt>
                <c:pt idx="4">
                  <c:v>College of For Res &amp; Env Sci</c:v>
                </c:pt>
                <c:pt idx="5">
                  <c:v>Interdisciplinary Programs</c:v>
                </c:pt>
                <c:pt idx="6">
                  <c:v>College of Sciences &amp; Arts</c:v>
                </c:pt>
              </c:strCache>
            </c:strRef>
          </c:cat>
          <c:val>
            <c:numRef>
              <c:f>Data2!$O$27:$U$27</c:f>
              <c:numCache>
                <c:formatCode>General</c:formatCode>
                <c:ptCount val="7"/>
                <c:pt idx="0">
                  <c:v>66</c:v>
                </c:pt>
                <c:pt idx="1">
                  <c:v>373</c:v>
                </c:pt>
                <c:pt idx="2">
                  <c:v>824</c:v>
                </c:pt>
                <c:pt idx="3">
                  <c:v>3401</c:v>
                </c:pt>
                <c:pt idx="4">
                  <c:v>262</c:v>
                </c:pt>
                <c:pt idx="5">
                  <c:v>130</c:v>
                </c:pt>
                <c:pt idx="6">
                  <c:v>847</c:v>
                </c:pt>
              </c:numCache>
            </c:numRef>
          </c:val>
          <c:extLst>
            <c:ext xmlns:c16="http://schemas.microsoft.com/office/drawing/2014/chart" uri="{C3380CC4-5D6E-409C-BE32-E72D297353CC}">
              <c16:uniqueId val="{0000000E-3DE7-4241-A404-F5E84946EAB9}"/>
            </c:ext>
          </c:extLst>
        </c:ser>
        <c:dLbls>
          <c:dLblPos val="bestFit"/>
          <c:showLegendKey val="0"/>
          <c:showVal val="1"/>
          <c:showCatName val="0"/>
          <c:showSerName val="0"/>
          <c:showPercent val="0"/>
          <c:showBubbleSize val="0"/>
          <c:showLeaderLines val="1"/>
        </c:dLbls>
        <c:firstSliceAng val="88"/>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Data15!$N$31</c:f>
              <c:strCache>
                <c:ptCount val="1"/>
                <c:pt idx="0">
                  <c:v>Total</c:v>
                </c:pt>
              </c:strCache>
            </c:strRef>
          </c:tx>
          <c:spPr>
            <a:solidFill>
              <a:schemeClr val="accent2"/>
            </a:solidFill>
            <a:ln>
              <a:noFill/>
            </a:ln>
            <a:effectLst/>
          </c:spPr>
          <c:invertIfNegative val="0"/>
          <c:dPt>
            <c:idx val="0"/>
            <c:invertIfNegative val="0"/>
            <c:bubble3D val="0"/>
            <c:spPr>
              <a:blipFill>
                <a:blip xmlns:r="http://schemas.openxmlformats.org/officeDocument/2006/relationships" r:embed="rId1"/>
                <a:stretch>
                  <a:fillRect/>
                </a:stretch>
              </a:blipFill>
              <a:ln>
                <a:noFill/>
              </a:ln>
              <a:effectLst/>
            </c:spPr>
            <c:extLst>
              <c:ext xmlns:c16="http://schemas.microsoft.com/office/drawing/2014/chart" uri="{C3380CC4-5D6E-409C-BE32-E72D297353CC}">
                <c16:uniqueId val="{00000002-02D0-4114-839B-CFF80995205A}"/>
              </c:ext>
            </c:extLst>
          </c:dPt>
          <c:val>
            <c:numRef>
              <c:f>Data15!$O$31</c:f>
              <c:numCache>
                <c:formatCode>0%</c:formatCode>
                <c:ptCount val="1"/>
                <c:pt idx="0">
                  <c:v>1</c:v>
                </c:pt>
              </c:numCache>
            </c:numRef>
          </c:val>
          <c:extLst>
            <c:ext xmlns:c16="http://schemas.microsoft.com/office/drawing/2014/chart" uri="{C3380CC4-5D6E-409C-BE32-E72D297353CC}">
              <c16:uniqueId val="{00000001-02D0-4114-839B-CFF80995205A}"/>
            </c:ext>
          </c:extLst>
        </c:ser>
        <c:ser>
          <c:idx val="0"/>
          <c:order val="1"/>
          <c:tx>
            <c:strRef>
              <c:f>Data15!$N$29</c:f>
              <c:strCache>
                <c:ptCount val="1"/>
                <c:pt idx="0">
                  <c:v>Female</c:v>
                </c:pt>
              </c:strCache>
            </c:strRef>
          </c:tx>
          <c:spPr>
            <a:blipFill>
              <a:blip xmlns:r="http://schemas.openxmlformats.org/officeDocument/2006/relationships" r:embed="rId2"/>
              <a:stretch>
                <a:fillRect/>
              </a:stretch>
            </a:blipFill>
            <a:ln>
              <a:noFill/>
            </a:ln>
            <a:effectLst/>
          </c:spPr>
          <c:invertIfNegative val="0"/>
          <c:dLbls>
            <c:dLbl>
              <c:idx val="0"/>
              <c:tx>
                <c:rich>
                  <a:bodyPr/>
                  <a:lstStyle/>
                  <a:p>
                    <a:fld id="{6E442AF0-8D2C-4E20-A231-3E6AA575B25A}"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02D0-4114-839B-CFF80995205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Data15!$O$29</c:f>
              <c:numCache>
                <c:formatCode>0%</c:formatCode>
                <c:ptCount val="1"/>
                <c:pt idx="0">
                  <c:v>0.33024431339511373</c:v>
                </c:pt>
              </c:numCache>
            </c:numRef>
          </c:val>
          <c:extLst>
            <c:ext xmlns:c16="http://schemas.microsoft.com/office/drawing/2014/chart" uri="{C3380CC4-5D6E-409C-BE32-E72D297353CC}">
              <c16:uniqueId val="{00000000-02D0-4114-839B-CFF80995205A}"/>
            </c:ext>
          </c:extLst>
        </c:ser>
        <c:dLbls>
          <c:showLegendKey val="0"/>
          <c:showVal val="0"/>
          <c:showCatName val="0"/>
          <c:showSerName val="0"/>
          <c:showPercent val="0"/>
          <c:showBubbleSize val="0"/>
        </c:dLbls>
        <c:gapWidth val="0"/>
        <c:overlap val="100"/>
        <c:axId val="387068975"/>
        <c:axId val="275314223"/>
      </c:barChart>
      <c:scatterChart>
        <c:scatterStyle val="lineMarker"/>
        <c:varyColors val="0"/>
        <c:ser>
          <c:idx val="2"/>
          <c:order val="2"/>
          <c:tx>
            <c:strRef>
              <c:f>Data15!$Q$28</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Data15!$Q$29</c:f>
              <c:numCache>
                <c:formatCode>0%</c:formatCode>
                <c:ptCount val="1"/>
                <c:pt idx="0">
                  <c:v>0.29024431339511375</c:v>
                </c:pt>
              </c:numCache>
            </c:numRef>
          </c:xVal>
          <c:yVal>
            <c:numLit>
              <c:formatCode>General</c:formatCode>
              <c:ptCount val="1"/>
              <c:pt idx="0">
                <c:v>0.5</c:v>
              </c:pt>
            </c:numLit>
          </c:yVal>
          <c:smooth val="0"/>
          <c:extLst>
            <c:ext xmlns:c16="http://schemas.microsoft.com/office/drawing/2014/chart" uri="{C3380CC4-5D6E-409C-BE32-E72D297353CC}">
              <c16:uniqueId val="{00000003-02D0-4114-839B-CFF80995205A}"/>
            </c:ext>
          </c:extLst>
        </c:ser>
        <c:dLbls>
          <c:showLegendKey val="0"/>
          <c:showVal val="0"/>
          <c:showCatName val="0"/>
          <c:showSerName val="0"/>
          <c:showPercent val="0"/>
          <c:showBubbleSize val="0"/>
        </c:dLbls>
        <c:axId val="433361135"/>
        <c:axId val="433364879"/>
      </c:scatterChart>
      <c:catAx>
        <c:axId val="387068975"/>
        <c:scaling>
          <c:orientation val="minMax"/>
        </c:scaling>
        <c:delete val="1"/>
        <c:axPos val="l"/>
        <c:numFmt formatCode="General" sourceLinked="1"/>
        <c:majorTickMark val="none"/>
        <c:minorTickMark val="none"/>
        <c:tickLblPos val="nextTo"/>
        <c:crossAx val="275314223"/>
        <c:crosses val="autoZero"/>
        <c:auto val="1"/>
        <c:lblAlgn val="ctr"/>
        <c:lblOffset val="100"/>
        <c:noMultiLvlLbl val="0"/>
      </c:catAx>
      <c:valAx>
        <c:axId val="275314223"/>
        <c:scaling>
          <c:orientation val="minMax"/>
          <c:max val="1"/>
        </c:scaling>
        <c:delete val="1"/>
        <c:axPos val="b"/>
        <c:numFmt formatCode="0%" sourceLinked="1"/>
        <c:majorTickMark val="none"/>
        <c:minorTickMark val="none"/>
        <c:tickLblPos val="nextTo"/>
        <c:crossAx val="387068975"/>
        <c:crosses val="autoZero"/>
        <c:crossBetween val="between"/>
      </c:valAx>
      <c:valAx>
        <c:axId val="433364879"/>
        <c:scaling>
          <c:orientation val="minMax"/>
          <c:max val="1"/>
        </c:scaling>
        <c:delete val="1"/>
        <c:axPos val="r"/>
        <c:numFmt formatCode="General" sourceLinked="1"/>
        <c:majorTickMark val="out"/>
        <c:minorTickMark val="none"/>
        <c:tickLblPos val="nextTo"/>
        <c:crossAx val="433361135"/>
        <c:crosses val="max"/>
        <c:crossBetween val="midCat"/>
      </c:valAx>
      <c:valAx>
        <c:axId val="433361135"/>
        <c:scaling>
          <c:orientation val="minMax"/>
        </c:scaling>
        <c:delete val="1"/>
        <c:axPos val="b"/>
        <c:numFmt formatCode="0%" sourceLinked="1"/>
        <c:majorTickMark val="out"/>
        <c:minorTickMark val="none"/>
        <c:tickLblPos val="nextTo"/>
        <c:crossAx val="433364879"/>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Data15!$N$31</c:f>
              <c:strCache>
                <c:ptCount val="1"/>
                <c:pt idx="0">
                  <c:v>Total</c:v>
                </c:pt>
              </c:strCache>
            </c:strRef>
          </c:tx>
          <c:spPr>
            <a:blipFill>
              <a:blip xmlns:r="http://schemas.openxmlformats.org/officeDocument/2006/relationships" r:embed="rId1"/>
              <a:stretch>
                <a:fillRect/>
              </a:stretch>
            </a:blipFill>
            <a:ln>
              <a:noFill/>
            </a:ln>
            <a:effectLst/>
          </c:spPr>
          <c:invertIfNegative val="0"/>
          <c:val>
            <c:numRef>
              <c:f>Data15!$O$31</c:f>
              <c:numCache>
                <c:formatCode>0%</c:formatCode>
                <c:ptCount val="1"/>
                <c:pt idx="0">
                  <c:v>1</c:v>
                </c:pt>
              </c:numCache>
            </c:numRef>
          </c:val>
          <c:extLst>
            <c:ext xmlns:c16="http://schemas.microsoft.com/office/drawing/2014/chart" uri="{C3380CC4-5D6E-409C-BE32-E72D297353CC}">
              <c16:uniqueId val="{00000001-E1A8-4D62-A65A-2AA843E05448}"/>
            </c:ext>
          </c:extLst>
        </c:ser>
        <c:ser>
          <c:idx val="0"/>
          <c:order val="1"/>
          <c:tx>
            <c:strRef>
              <c:f>Data15!$N$30</c:f>
              <c:strCache>
                <c:ptCount val="1"/>
                <c:pt idx="0">
                  <c:v>Male</c:v>
                </c:pt>
              </c:strCache>
            </c:strRef>
          </c:tx>
          <c:spPr>
            <a:blipFill>
              <a:blip xmlns:r="http://schemas.openxmlformats.org/officeDocument/2006/relationships" r:embed="rId2"/>
              <a:stretch>
                <a:fillRect/>
              </a:stretch>
            </a:blipFill>
            <a:ln>
              <a:noFill/>
            </a:ln>
            <a:effectLst/>
          </c:spPr>
          <c:invertIfNegative val="0"/>
          <c:dLbls>
            <c:dLbl>
              <c:idx val="0"/>
              <c:tx>
                <c:rich>
                  <a:bodyPr/>
                  <a:lstStyle/>
                  <a:p>
                    <a:fld id="{FCADCABE-8786-49BD-8E76-097D98EFBF0F}"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E1A8-4D62-A65A-2AA843E0544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Data15!$O$30</c:f>
              <c:numCache>
                <c:formatCode>0%</c:formatCode>
                <c:ptCount val="1"/>
                <c:pt idx="0">
                  <c:v>0.66975568660488627</c:v>
                </c:pt>
              </c:numCache>
            </c:numRef>
          </c:val>
          <c:extLst>
            <c:ext xmlns:c16="http://schemas.microsoft.com/office/drawing/2014/chart" uri="{C3380CC4-5D6E-409C-BE32-E72D297353CC}">
              <c16:uniqueId val="{00000000-E1A8-4D62-A65A-2AA843E05448}"/>
            </c:ext>
          </c:extLst>
        </c:ser>
        <c:dLbls>
          <c:showLegendKey val="0"/>
          <c:showVal val="0"/>
          <c:showCatName val="0"/>
          <c:showSerName val="0"/>
          <c:showPercent val="0"/>
          <c:showBubbleSize val="0"/>
        </c:dLbls>
        <c:gapWidth val="0"/>
        <c:overlap val="100"/>
        <c:axId val="657972655"/>
        <c:axId val="731571151"/>
      </c:barChart>
      <c:scatterChart>
        <c:scatterStyle val="lineMarker"/>
        <c:varyColors val="0"/>
        <c:ser>
          <c:idx val="2"/>
          <c:order val="2"/>
          <c:tx>
            <c:strRef>
              <c:f>Data15!$Q$28</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Data15!$Q$30</c:f>
              <c:numCache>
                <c:formatCode>0%</c:formatCode>
                <c:ptCount val="1"/>
                <c:pt idx="0">
                  <c:v>0.62975568660488623</c:v>
                </c:pt>
              </c:numCache>
            </c:numRef>
          </c:xVal>
          <c:yVal>
            <c:numLit>
              <c:formatCode>General</c:formatCode>
              <c:ptCount val="1"/>
              <c:pt idx="0">
                <c:v>0.5</c:v>
              </c:pt>
            </c:numLit>
          </c:yVal>
          <c:smooth val="0"/>
          <c:extLst>
            <c:ext xmlns:c16="http://schemas.microsoft.com/office/drawing/2014/chart" uri="{C3380CC4-5D6E-409C-BE32-E72D297353CC}">
              <c16:uniqueId val="{00000002-E1A8-4D62-A65A-2AA843E05448}"/>
            </c:ext>
          </c:extLst>
        </c:ser>
        <c:dLbls>
          <c:showLegendKey val="0"/>
          <c:showVal val="0"/>
          <c:showCatName val="0"/>
          <c:showSerName val="0"/>
          <c:showPercent val="0"/>
          <c:showBubbleSize val="0"/>
        </c:dLbls>
        <c:axId val="768107791"/>
        <c:axId val="768106959"/>
      </c:scatterChart>
      <c:catAx>
        <c:axId val="657972655"/>
        <c:scaling>
          <c:orientation val="minMax"/>
        </c:scaling>
        <c:delete val="1"/>
        <c:axPos val="l"/>
        <c:numFmt formatCode="General" sourceLinked="1"/>
        <c:majorTickMark val="none"/>
        <c:minorTickMark val="none"/>
        <c:tickLblPos val="nextTo"/>
        <c:crossAx val="731571151"/>
        <c:crosses val="autoZero"/>
        <c:auto val="1"/>
        <c:lblAlgn val="ctr"/>
        <c:lblOffset val="100"/>
        <c:noMultiLvlLbl val="0"/>
      </c:catAx>
      <c:valAx>
        <c:axId val="731571151"/>
        <c:scaling>
          <c:orientation val="minMax"/>
          <c:max val="1"/>
        </c:scaling>
        <c:delete val="1"/>
        <c:axPos val="b"/>
        <c:numFmt formatCode="0%" sourceLinked="1"/>
        <c:majorTickMark val="none"/>
        <c:minorTickMark val="none"/>
        <c:tickLblPos val="nextTo"/>
        <c:crossAx val="657972655"/>
        <c:crosses val="autoZero"/>
        <c:crossBetween val="between"/>
      </c:valAx>
      <c:valAx>
        <c:axId val="768106959"/>
        <c:scaling>
          <c:orientation val="minMax"/>
          <c:max val="1"/>
        </c:scaling>
        <c:delete val="1"/>
        <c:axPos val="r"/>
        <c:numFmt formatCode="General" sourceLinked="1"/>
        <c:majorTickMark val="out"/>
        <c:minorTickMark val="none"/>
        <c:tickLblPos val="nextTo"/>
        <c:crossAx val="768107791"/>
        <c:crosses val="max"/>
        <c:crossBetween val="midCat"/>
      </c:valAx>
      <c:valAx>
        <c:axId val="768107791"/>
        <c:scaling>
          <c:orientation val="minMax"/>
        </c:scaling>
        <c:delete val="1"/>
        <c:axPos val="b"/>
        <c:numFmt formatCode="0%" sourceLinked="1"/>
        <c:majorTickMark val="out"/>
        <c:minorTickMark val="none"/>
        <c:tickLblPos val="nextTo"/>
        <c:crossAx val="768106959"/>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solidFill>
                  <a:sysClr val="windowText" lastClr="000000"/>
                </a:solidFill>
                <a:effectLst/>
              </a:rPr>
              <a:t>Graduate Enrollment</a:t>
            </a:r>
            <a:endParaRPr lang="en-US" sz="1400" b="1">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dk1">
                  <a:tint val="88500"/>
                </a:schemeClr>
              </a:solidFill>
              <a:ln w="19050">
                <a:solidFill>
                  <a:schemeClr val="lt1"/>
                </a:solidFill>
              </a:ln>
              <a:effectLst/>
            </c:spPr>
            <c:extLst>
              <c:ext xmlns:c16="http://schemas.microsoft.com/office/drawing/2014/chart" uri="{C3380CC4-5D6E-409C-BE32-E72D297353CC}">
                <c16:uniqueId val="{00000001-1070-493C-ACC1-BCB3A454523F}"/>
              </c:ext>
            </c:extLst>
          </c:dPt>
          <c:dPt>
            <c:idx val="1"/>
            <c:bubble3D val="0"/>
            <c:spPr>
              <a:solidFill>
                <a:schemeClr val="dk1">
                  <a:tint val="55000"/>
                </a:schemeClr>
              </a:solidFill>
              <a:ln w="19050">
                <a:solidFill>
                  <a:schemeClr val="lt1"/>
                </a:solidFill>
              </a:ln>
              <a:effectLst/>
            </c:spPr>
            <c:extLst>
              <c:ext xmlns:c16="http://schemas.microsoft.com/office/drawing/2014/chart" uri="{C3380CC4-5D6E-409C-BE32-E72D297353CC}">
                <c16:uniqueId val="{00000003-1070-493C-ACC1-BCB3A454523F}"/>
              </c:ext>
            </c:extLst>
          </c:dPt>
          <c:dPt>
            <c:idx val="2"/>
            <c:bubble3D val="0"/>
            <c:spPr>
              <a:solidFill>
                <a:schemeClr val="dk1">
                  <a:tint val="75000"/>
                </a:schemeClr>
              </a:solidFill>
              <a:ln w="19050">
                <a:solidFill>
                  <a:schemeClr val="lt1"/>
                </a:solidFill>
              </a:ln>
              <a:effectLst/>
            </c:spPr>
            <c:extLst>
              <c:ext xmlns:c16="http://schemas.microsoft.com/office/drawing/2014/chart" uri="{C3380CC4-5D6E-409C-BE32-E72D297353CC}">
                <c16:uniqueId val="{00000005-1070-493C-ACC1-BCB3A454523F}"/>
              </c:ext>
            </c:extLst>
          </c:dPt>
          <c:dPt>
            <c:idx val="3"/>
            <c:bubble3D val="0"/>
            <c:spPr>
              <a:solidFill>
                <a:schemeClr val="dk1">
                  <a:tint val="98500"/>
                </a:schemeClr>
              </a:solidFill>
              <a:ln w="19050">
                <a:solidFill>
                  <a:schemeClr val="lt1"/>
                </a:solidFill>
              </a:ln>
              <a:effectLst/>
            </c:spPr>
            <c:extLst>
              <c:ext xmlns:c16="http://schemas.microsoft.com/office/drawing/2014/chart" uri="{C3380CC4-5D6E-409C-BE32-E72D297353CC}">
                <c16:uniqueId val="{00000007-1070-493C-ACC1-BCB3A454523F}"/>
              </c:ext>
            </c:extLst>
          </c:dPt>
          <c:dPt>
            <c:idx val="4"/>
            <c:bubble3D val="0"/>
            <c:spPr>
              <a:solidFill>
                <a:schemeClr val="dk1">
                  <a:tint val="30000"/>
                </a:schemeClr>
              </a:solidFill>
              <a:ln w="19050">
                <a:solidFill>
                  <a:schemeClr val="lt1"/>
                </a:solidFill>
              </a:ln>
              <a:effectLst/>
            </c:spPr>
            <c:extLst>
              <c:ext xmlns:c16="http://schemas.microsoft.com/office/drawing/2014/chart" uri="{C3380CC4-5D6E-409C-BE32-E72D297353CC}">
                <c16:uniqueId val="{00000009-1070-493C-ACC1-BCB3A454523F}"/>
              </c:ext>
            </c:extLst>
          </c:dPt>
          <c:dPt>
            <c:idx val="5"/>
            <c:bubble3D val="0"/>
            <c:spPr>
              <a:solidFill>
                <a:schemeClr val="dk1">
                  <a:tint val="60000"/>
                </a:schemeClr>
              </a:solidFill>
              <a:ln w="19050">
                <a:solidFill>
                  <a:schemeClr val="lt1"/>
                </a:solidFill>
              </a:ln>
              <a:effectLst/>
            </c:spPr>
            <c:extLst>
              <c:ext xmlns:c16="http://schemas.microsoft.com/office/drawing/2014/chart" uri="{C3380CC4-5D6E-409C-BE32-E72D297353CC}">
                <c16:uniqueId val="{0000000B-1070-493C-ACC1-BCB3A454523F}"/>
              </c:ext>
            </c:extLst>
          </c:dPt>
          <c:dPt>
            <c:idx val="6"/>
            <c:bubble3D val="0"/>
            <c:spPr>
              <a:solidFill>
                <a:schemeClr val="dk1">
                  <a:tint val="80000"/>
                </a:schemeClr>
              </a:solidFill>
              <a:ln w="19050">
                <a:solidFill>
                  <a:schemeClr val="lt1"/>
                </a:solidFill>
              </a:ln>
              <a:effectLst/>
            </c:spPr>
            <c:extLst>
              <c:ext xmlns:c16="http://schemas.microsoft.com/office/drawing/2014/chart" uri="{C3380CC4-5D6E-409C-BE32-E72D297353CC}">
                <c16:uniqueId val="{0000000D-1070-493C-ACC1-BCB3A454523F}"/>
              </c:ext>
            </c:extLst>
          </c:dPt>
          <c:dLbls>
            <c:dLbl>
              <c:idx val="0"/>
              <c:layout>
                <c:manualLayout>
                  <c:x val="9.1772067173551727E-2"/>
                  <c:y val="-0.13561767279090114"/>
                </c:manualLayout>
              </c:layout>
              <c:tx>
                <c:rich>
                  <a:bodyPr/>
                  <a:lstStyle/>
                  <a:p>
                    <a:fld id="{B6E1AE91-F00F-45B3-8B35-36768E281866}" type="CATEGORYNAME">
                      <a:rPr lang="en-US" sz="1100" b="1">
                        <a:solidFill>
                          <a:sysClr val="windowText" lastClr="000000"/>
                        </a:solidFill>
                      </a:rPr>
                      <a:pPr/>
                      <a:t>[CATEGORY NAME]</a:t>
                    </a:fld>
                    <a:r>
                      <a:rPr lang="en-US" baseline="0"/>
                      <a:t>
</a:t>
                    </a:r>
                    <a:fld id="{6131B92E-E68D-48CE-B028-B9B4B973AD22}" type="PERCENTAGE">
                      <a:rPr lang="en-US" sz="1100" b="1" baseline="0">
                        <a:solidFill>
                          <a:sysClr val="windowText" lastClr="000000"/>
                        </a:solidFill>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1070-493C-ACC1-BCB3A454523F}"/>
                </c:ext>
              </c:extLst>
            </c:dLbl>
            <c:dLbl>
              <c:idx val="1"/>
              <c:layout>
                <c:manualLayout>
                  <c:x val="9.1791018959306303E-2"/>
                  <c:y val="-4.0267497812773508E-2"/>
                </c:manualLayout>
              </c:layout>
              <c:tx>
                <c:rich>
                  <a:bodyPr/>
                  <a:lstStyle/>
                  <a:p>
                    <a:fld id="{23FA7318-400B-408C-88D1-60B0C09074C4}" type="CATEGORYNAME">
                      <a:rPr lang="en-US" sz="1100" b="1">
                        <a:solidFill>
                          <a:sysClr val="windowText" lastClr="000000"/>
                        </a:solidFill>
                      </a:rPr>
                      <a:pPr/>
                      <a:t>[CATEGORY NAME]</a:t>
                    </a:fld>
                    <a:r>
                      <a:rPr lang="en-US" baseline="0"/>
                      <a:t>
</a:t>
                    </a:r>
                    <a:fld id="{246E85B0-B61C-4572-8919-8980BC3179C4}" type="PERCENTAGE">
                      <a:rPr lang="en-US" sz="1100" b="1" baseline="0">
                        <a:solidFill>
                          <a:sysClr val="windowText" lastClr="000000"/>
                        </a:solidFill>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1070-493C-ACC1-BCB3A454523F}"/>
                </c:ext>
              </c:extLst>
            </c:dLbl>
            <c:dLbl>
              <c:idx val="2"/>
              <c:layout>
                <c:manualLayout>
                  <c:x val="0.23747369687671555"/>
                  <c:y val="-1.7410323709536206E-2"/>
                </c:manualLayout>
              </c:layout>
              <c:tx>
                <c:rich>
                  <a:bodyPr/>
                  <a:lstStyle/>
                  <a:p>
                    <a:fld id="{0805D990-61E0-4684-B6E0-C8630603AF74}" type="CATEGORYNAME">
                      <a:rPr lang="en-US" sz="1100" b="1">
                        <a:solidFill>
                          <a:sysClr val="windowText" lastClr="000000"/>
                        </a:solidFill>
                      </a:rPr>
                      <a:pPr/>
                      <a:t>[CATEGORY NAME]</a:t>
                    </a:fld>
                    <a:r>
                      <a:rPr lang="en-US" baseline="0"/>
                      <a:t>
</a:t>
                    </a:r>
                    <a:fld id="{615E7002-A137-4303-8AA2-5D59771AD938}" type="PERCENTAGE">
                      <a:rPr lang="en-US" sz="1100" b="1" baseline="0">
                        <a:solidFill>
                          <a:sysClr val="windowText" lastClr="000000"/>
                        </a:solidFill>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1070-493C-ACC1-BCB3A454523F}"/>
                </c:ext>
              </c:extLst>
            </c:dLbl>
            <c:dLbl>
              <c:idx val="3"/>
              <c:layout>
                <c:manualLayout>
                  <c:x val="0.12462468695711031"/>
                  <c:y val="0.10748534558180227"/>
                </c:manualLayout>
              </c:layout>
              <c:tx>
                <c:rich>
                  <a:bodyPr/>
                  <a:lstStyle/>
                  <a:p>
                    <a:fld id="{21332E65-7384-41FA-A8D1-8EA2D4A68480}" type="CATEGORYNAME">
                      <a:rPr lang="en-US" sz="1100" b="1">
                        <a:solidFill>
                          <a:schemeClr val="bg1"/>
                        </a:solidFill>
                      </a:rPr>
                      <a:pPr/>
                      <a:t>[CATEGORY NAME]</a:t>
                    </a:fld>
                    <a:r>
                      <a:rPr lang="en-US" baseline="0"/>
                      <a:t>
</a:t>
                    </a:r>
                    <a:fld id="{D4535349-7B66-47EA-842E-FC6E0208A16C}" type="PERCENTAGE">
                      <a:rPr lang="en-US" sz="1100" b="1" baseline="0">
                        <a:solidFill>
                          <a:schemeClr val="bg1"/>
                        </a:solidFill>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1070-493C-ACC1-BCB3A454523F}"/>
                </c:ext>
              </c:extLst>
            </c:dLbl>
            <c:dLbl>
              <c:idx val="4"/>
              <c:layout>
                <c:manualLayout>
                  <c:x val="0.1309622543600388"/>
                  <c:y val="3.0254593175853019E-2"/>
                </c:manualLayout>
              </c:layout>
              <c:tx>
                <c:rich>
                  <a:bodyPr/>
                  <a:lstStyle/>
                  <a:p>
                    <a:fld id="{A8CA00EE-A3B7-41BB-BB5D-CB0EC1F55C1C}" type="CATEGORYNAME">
                      <a:rPr lang="en-US" sz="1100" b="1">
                        <a:solidFill>
                          <a:sysClr val="windowText" lastClr="000000"/>
                        </a:solidFill>
                      </a:rPr>
                      <a:pPr/>
                      <a:t>[CATEGORY NAME]</a:t>
                    </a:fld>
                    <a:r>
                      <a:rPr lang="en-US" baseline="0"/>
                      <a:t>
</a:t>
                    </a:r>
                    <a:fld id="{A45AAF7D-F9D9-412A-853A-E94C895F2A11}" type="PERCENTAGE">
                      <a:rPr lang="en-US" sz="1100" b="1" baseline="0">
                        <a:solidFill>
                          <a:sysClr val="windowText" lastClr="000000"/>
                        </a:solidFill>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1070-493C-ACC1-BCB3A454523F}"/>
                </c:ext>
              </c:extLst>
            </c:dLbl>
            <c:dLbl>
              <c:idx val="5"/>
              <c:layout>
                <c:manualLayout>
                  <c:x val="0.11071994224217675"/>
                  <c:y val="0.15367104111986002"/>
                </c:manualLayout>
              </c:layout>
              <c:tx>
                <c:rich>
                  <a:bodyPr/>
                  <a:lstStyle/>
                  <a:p>
                    <a:fld id="{C0C7105F-B70A-41EA-8A34-72B576CABACC}" type="CATEGORYNAME">
                      <a:rPr lang="en-US" sz="1100" b="1">
                        <a:solidFill>
                          <a:sysClr val="windowText" lastClr="000000"/>
                        </a:solidFill>
                      </a:rPr>
                      <a:pPr/>
                      <a:t>[CATEGORY NAME]</a:t>
                    </a:fld>
                    <a:r>
                      <a:rPr lang="en-US" baseline="0"/>
                      <a:t>
</a:t>
                    </a:r>
                    <a:fld id="{0B269377-99F7-47CC-A600-BAAE013959E4}" type="PERCENTAGE">
                      <a:rPr lang="en-US" sz="1100" b="1" baseline="0">
                        <a:solidFill>
                          <a:sysClr val="windowText" lastClr="000000"/>
                        </a:solidFill>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1070-493C-ACC1-BCB3A454523F}"/>
                </c:ext>
              </c:extLst>
            </c:dLbl>
            <c:dLbl>
              <c:idx val="6"/>
              <c:tx>
                <c:rich>
                  <a:bodyPr/>
                  <a:lstStyle/>
                  <a:p>
                    <a:fld id="{9C533C35-8175-4BEB-89A1-67EAB65EF778}" type="CATEGORYNAME">
                      <a:rPr lang="en-US" sz="1100" b="1">
                        <a:solidFill>
                          <a:sysClr val="windowText" lastClr="000000"/>
                        </a:solidFill>
                      </a:rPr>
                      <a:pPr/>
                      <a:t>[CATEGORY NAME]</a:t>
                    </a:fld>
                    <a:r>
                      <a:rPr lang="en-US" baseline="0"/>
                      <a:t>
</a:t>
                    </a:r>
                    <a:fld id="{26CE3E9B-5A48-4151-8E15-25662CEE699C}" type="PERCENTAGE">
                      <a:rPr lang="en-US" sz="1100" b="1" baseline="0">
                        <a:solidFill>
                          <a:sysClr val="windowText" lastClr="000000"/>
                        </a:solidFill>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1070-493C-ACC1-BCB3A454523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Data2!$O$30:$U$30</c:f>
              <c:strCache>
                <c:ptCount val="7"/>
                <c:pt idx="0">
                  <c:v>No College Designated</c:v>
                </c:pt>
                <c:pt idx="1">
                  <c:v>College of Business</c:v>
                </c:pt>
                <c:pt idx="2">
                  <c:v>College of Computing</c:v>
                </c:pt>
                <c:pt idx="3">
                  <c:v>College of Engineering</c:v>
                </c:pt>
                <c:pt idx="4">
                  <c:v>College of For Res &amp; Env Sci</c:v>
                </c:pt>
                <c:pt idx="5">
                  <c:v>Interdisciplinary Programs</c:v>
                </c:pt>
                <c:pt idx="6">
                  <c:v>College of Sciences &amp; Arts</c:v>
                </c:pt>
              </c:strCache>
            </c:strRef>
          </c:cat>
          <c:val>
            <c:numRef>
              <c:f>Data2!$O$31:$U$31</c:f>
              <c:numCache>
                <c:formatCode>General</c:formatCode>
                <c:ptCount val="7"/>
                <c:pt idx="0">
                  <c:v>9</c:v>
                </c:pt>
                <c:pt idx="1">
                  <c:v>86</c:v>
                </c:pt>
                <c:pt idx="2">
                  <c:v>219</c:v>
                </c:pt>
                <c:pt idx="3">
                  <c:v>502</c:v>
                </c:pt>
                <c:pt idx="4">
                  <c:v>60</c:v>
                </c:pt>
                <c:pt idx="5">
                  <c:v>46</c:v>
                </c:pt>
                <c:pt idx="6">
                  <c:v>265</c:v>
                </c:pt>
              </c:numCache>
            </c:numRef>
          </c:val>
          <c:extLst>
            <c:ext xmlns:c16="http://schemas.microsoft.com/office/drawing/2014/chart" uri="{C3380CC4-5D6E-409C-BE32-E72D297353CC}">
              <c16:uniqueId val="{0000000E-1070-493C-ACC1-BCB3A454523F}"/>
            </c:ext>
          </c:extLst>
        </c:ser>
        <c:dLbls>
          <c:dLblPos val="bestFit"/>
          <c:showLegendKey val="0"/>
          <c:showVal val="1"/>
          <c:showCatName val="0"/>
          <c:showSerName val="0"/>
          <c:showPercent val="0"/>
          <c:showBubbleSize val="0"/>
          <c:showLeaderLines val="1"/>
        </c:dLbls>
        <c:firstSliceAng val="125"/>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Data2!$O$37</c:f>
              <c:strCache>
                <c:ptCount val="1"/>
                <c:pt idx="0">
                  <c:v>Total</c:v>
                </c:pt>
              </c:strCache>
            </c:strRef>
          </c:tx>
          <c:spPr>
            <a:solidFill>
              <a:schemeClr val="accent2"/>
            </a:solidFill>
            <a:ln>
              <a:noFill/>
            </a:ln>
            <a:effectLst/>
          </c:spPr>
          <c:invertIfNegative val="0"/>
          <c:dPt>
            <c:idx val="0"/>
            <c:invertIfNegative val="0"/>
            <c:bubble3D val="0"/>
            <c:spPr>
              <a:blipFill>
                <a:blip xmlns:r="http://schemas.openxmlformats.org/officeDocument/2006/relationships" r:embed="rId1"/>
                <a:stretch>
                  <a:fillRect/>
                </a:stretch>
              </a:blipFill>
              <a:ln>
                <a:noFill/>
              </a:ln>
              <a:effectLst/>
            </c:spPr>
            <c:extLst>
              <c:ext xmlns:c16="http://schemas.microsoft.com/office/drawing/2014/chart" uri="{C3380CC4-5D6E-409C-BE32-E72D297353CC}">
                <c16:uniqueId val="{00000001-D099-47A5-9D12-329196CE8AB0}"/>
              </c:ext>
            </c:extLst>
          </c:dPt>
          <c:val>
            <c:numRef>
              <c:f>Data2!$P$37</c:f>
              <c:numCache>
                <c:formatCode>0%</c:formatCode>
                <c:ptCount val="1"/>
                <c:pt idx="0">
                  <c:v>1</c:v>
                </c:pt>
              </c:numCache>
            </c:numRef>
          </c:val>
          <c:extLst>
            <c:ext xmlns:c16="http://schemas.microsoft.com/office/drawing/2014/chart" uri="{C3380CC4-5D6E-409C-BE32-E72D297353CC}">
              <c16:uniqueId val="{00000002-D099-47A5-9D12-329196CE8AB0}"/>
            </c:ext>
          </c:extLst>
        </c:ser>
        <c:ser>
          <c:idx val="0"/>
          <c:order val="1"/>
          <c:tx>
            <c:strRef>
              <c:f>Data2!$O$35</c:f>
              <c:strCache>
                <c:ptCount val="1"/>
                <c:pt idx="0">
                  <c:v>Female</c:v>
                </c:pt>
              </c:strCache>
            </c:strRef>
          </c:tx>
          <c:spPr>
            <a:blipFill>
              <a:blip xmlns:r="http://schemas.openxmlformats.org/officeDocument/2006/relationships" r:embed="rId2"/>
              <a:stretch>
                <a:fillRect/>
              </a:stretch>
            </a:blipFill>
            <a:ln>
              <a:noFill/>
            </a:ln>
            <a:effectLst/>
          </c:spPr>
          <c:invertIfNegative val="0"/>
          <c:dLbls>
            <c:dLbl>
              <c:idx val="0"/>
              <c:tx>
                <c:rich>
                  <a:bodyPr/>
                  <a:lstStyle/>
                  <a:p>
                    <a:fld id="{2E829D0A-53CF-4055-B67A-90DE7755A15E}"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D099-47A5-9D12-329196CE8AB0}"/>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Data2!$P$35</c:f>
              <c:numCache>
                <c:formatCode>0%</c:formatCode>
                <c:ptCount val="1"/>
                <c:pt idx="0">
                  <c:v>0.30253878702397741</c:v>
                </c:pt>
              </c:numCache>
            </c:numRef>
          </c:val>
          <c:extLst>
            <c:ext xmlns:c16="http://schemas.microsoft.com/office/drawing/2014/chart" uri="{C3380CC4-5D6E-409C-BE32-E72D297353CC}">
              <c16:uniqueId val="{00000004-D099-47A5-9D12-329196CE8AB0}"/>
            </c:ext>
          </c:extLst>
        </c:ser>
        <c:dLbls>
          <c:showLegendKey val="0"/>
          <c:showVal val="0"/>
          <c:showCatName val="0"/>
          <c:showSerName val="0"/>
          <c:showPercent val="0"/>
          <c:showBubbleSize val="0"/>
        </c:dLbls>
        <c:gapWidth val="0"/>
        <c:overlap val="100"/>
        <c:axId val="321547040"/>
        <c:axId val="326778368"/>
      </c:barChart>
      <c:scatterChart>
        <c:scatterStyle val="lineMarker"/>
        <c:varyColors val="0"/>
        <c:ser>
          <c:idx val="2"/>
          <c:order val="2"/>
          <c:tx>
            <c:strRef>
              <c:f>Data2!$R$34</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Data2!$R$35</c:f>
              <c:numCache>
                <c:formatCode>0%</c:formatCode>
                <c:ptCount val="1"/>
                <c:pt idx="0">
                  <c:v>0.26253878702397743</c:v>
                </c:pt>
              </c:numCache>
            </c:numRef>
          </c:xVal>
          <c:yVal>
            <c:numLit>
              <c:formatCode>General</c:formatCode>
              <c:ptCount val="1"/>
              <c:pt idx="0">
                <c:v>0.5</c:v>
              </c:pt>
            </c:numLit>
          </c:yVal>
          <c:smooth val="0"/>
          <c:extLst>
            <c:ext xmlns:c16="http://schemas.microsoft.com/office/drawing/2014/chart" uri="{C3380CC4-5D6E-409C-BE32-E72D297353CC}">
              <c16:uniqueId val="{00000005-D099-47A5-9D12-329196CE8AB0}"/>
            </c:ext>
          </c:extLst>
        </c:ser>
        <c:dLbls>
          <c:showLegendKey val="0"/>
          <c:showVal val="0"/>
          <c:showCatName val="0"/>
          <c:showSerName val="0"/>
          <c:showPercent val="0"/>
          <c:showBubbleSize val="0"/>
        </c:dLbls>
        <c:axId val="488276655"/>
        <c:axId val="488271663"/>
      </c:scatterChart>
      <c:catAx>
        <c:axId val="321547040"/>
        <c:scaling>
          <c:orientation val="minMax"/>
        </c:scaling>
        <c:delete val="1"/>
        <c:axPos val="l"/>
        <c:numFmt formatCode="General" sourceLinked="1"/>
        <c:majorTickMark val="out"/>
        <c:minorTickMark val="none"/>
        <c:tickLblPos val="nextTo"/>
        <c:crossAx val="326778368"/>
        <c:crosses val="autoZero"/>
        <c:auto val="1"/>
        <c:lblAlgn val="ctr"/>
        <c:lblOffset val="100"/>
        <c:noMultiLvlLbl val="0"/>
      </c:catAx>
      <c:valAx>
        <c:axId val="326778368"/>
        <c:scaling>
          <c:orientation val="minMax"/>
          <c:max val="1"/>
        </c:scaling>
        <c:delete val="1"/>
        <c:axPos val="b"/>
        <c:numFmt formatCode="0%" sourceLinked="1"/>
        <c:majorTickMark val="out"/>
        <c:minorTickMark val="none"/>
        <c:tickLblPos val="nextTo"/>
        <c:crossAx val="321547040"/>
        <c:crosses val="autoZero"/>
        <c:crossBetween val="between"/>
      </c:valAx>
      <c:valAx>
        <c:axId val="488271663"/>
        <c:scaling>
          <c:orientation val="minMax"/>
          <c:max val="1"/>
        </c:scaling>
        <c:delete val="1"/>
        <c:axPos val="r"/>
        <c:numFmt formatCode="General" sourceLinked="1"/>
        <c:majorTickMark val="out"/>
        <c:minorTickMark val="none"/>
        <c:tickLblPos val="nextTo"/>
        <c:crossAx val="488276655"/>
        <c:crosses val="max"/>
        <c:crossBetween val="midCat"/>
      </c:valAx>
      <c:valAx>
        <c:axId val="488276655"/>
        <c:scaling>
          <c:orientation val="minMax"/>
        </c:scaling>
        <c:delete val="1"/>
        <c:axPos val="t"/>
        <c:numFmt formatCode="0%" sourceLinked="1"/>
        <c:majorTickMark val="out"/>
        <c:minorTickMark val="none"/>
        <c:tickLblPos val="nextTo"/>
        <c:crossAx val="488271663"/>
        <c:crosses val="max"/>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Data2!$O$37</c:f>
              <c:strCache>
                <c:ptCount val="1"/>
                <c:pt idx="0">
                  <c:v>Total</c:v>
                </c:pt>
              </c:strCache>
            </c:strRef>
          </c:tx>
          <c:spPr>
            <a:solidFill>
              <a:schemeClr val="accent2"/>
            </a:solidFill>
            <a:ln>
              <a:noFill/>
            </a:ln>
            <a:effectLst/>
          </c:spPr>
          <c:invertIfNegative val="0"/>
          <c:dPt>
            <c:idx val="0"/>
            <c:invertIfNegative val="0"/>
            <c:bubble3D val="0"/>
            <c:spPr>
              <a:blipFill>
                <a:blip xmlns:r="http://schemas.openxmlformats.org/officeDocument/2006/relationships" r:embed="rId1"/>
                <a:stretch>
                  <a:fillRect/>
                </a:stretch>
              </a:blipFill>
              <a:ln>
                <a:noFill/>
              </a:ln>
              <a:effectLst/>
            </c:spPr>
            <c:extLst>
              <c:ext xmlns:c16="http://schemas.microsoft.com/office/drawing/2014/chart" uri="{C3380CC4-5D6E-409C-BE32-E72D297353CC}">
                <c16:uniqueId val="{00000001-B854-4028-AE1E-77036592559B}"/>
              </c:ext>
            </c:extLst>
          </c:dPt>
          <c:val>
            <c:numRef>
              <c:f>Data2!$P$37</c:f>
              <c:numCache>
                <c:formatCode>0%</c:formatCode>
                <c:ptCount val="1"/>
                <c:pt idx="0">
                  <c:v>1</c:v>
                </c:pt>
              </c:numCache>
            </c:numRef>
          </c:val>
          <c:extLst>
            <c:ext xmlns:c16="http://schemas.microsoft.com/office/drawing/2014/chart" uri="{C3380CC4-5D6E-409C-BE32-E72D297353CC}">
              <c16:uniqueId val="{00000002-B854-4028-AE1E-77036592559B}"/>
            </c:ext>
          </c:extLst>
        </c:ser>
        <c:ser>
          <c:idx val="0"/>
          <c:order val="1"/>
          <c:tx>
            <c:strRef>
              <c:f>Data2!$O$36</c:f>
              <c:strCache>
                <c:ptCount val="1"/>
                <c:pt idx="0">
                  <c:v>Male</c:v>
                </c:pt>
              </c:strCache>
            </c:strRef>
          </c:tx>
          <c:spPr>
            <a:blipFill>
              <a:blip xmlns:r="http://schemas.openxmlformats.org/officeDocument/2006/relationships" r:embed="rId2"/>
              <a:stretch>
                <a:fillRect/>
              </a:stretch>
            </a:blipFill>
            <a:ln>
              <a:noFill/>
            </a:ln>
            <a:effectLst/>
          </c:spPr>
          <c:invertIfNegative val="0"/>
          <c:dLbls>
            <c:dLbl>
              <c:idx val="0"/>
              <c:tx>
                <c:rich>
                  <a:bodyPr/>
                  <a:lstStyle/>
                  <a:p>
                    <a:fld id="{92EDA485-E5F6-4DDD-ACF3-C49467A0E2C6}"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B854-4028-AE1E-77036592559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Data2!$P$36</c:f>
              <c:numCache>
                <c:formatCode>0%</c:formatCode>
                <c:ptCount val="1"/>
                <c:pt idx="0">
                  <c:v>0.69746121297602259</c:v>
                </c:pt>
              </c:numCache>
            </c:numRef>
          </c:val>
          <c:extLst>
            <c:ext xmlns:c16="http://schemas.microsoft.com/office/drawing/2014/chart" uri="{C3380CC4-5D6E-409C-BE32-E72D297353CC}">
              <c16:uniqueId val="{00000004-B854-4028-AE1E-77036592559B}"/>
            </c:ext>
          </c:extLst>
        </c:ser>
        <c:dLbls>
          <c:showLegendKey val="0"/>
          <c:showVal val="0"/>
          <c:showCatName val="0"/>
          <c:showSerName val="0"/>
          <c:showPercent val="0"/>
          <c:showBubbleSize val="0"/>
        </c:dLbls>
        <c:gapWidth val="0"/>
        <c:overlap val="100"/>
        <c:axId val="2098247199"/>
        <c:axId val="2017574463"/>
      </c:barChart>
      <c:scatterChart>
        <c:scatterStyle val="lineMarker"/>
        <c:varyColors val="0"/>
        <c:ser>
          <c:idx val="2"/>
          <c:order val="2"/>
          <c:tx>
            <c:strRef>
              <c:f>Data2!$R$34</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Data2!$R$36</c:f>
              <c:numCache>
                <c:formatCode>0%</c:formatCode>
                <c:ptCount val="1"/>
                <c:pt idx="0">
                  <c:v>0.65746121297602256</c:v>
                </c:pt>
              </c:numCache>
            </c:numRef>
          </c:xVal>
          <c:yVal>
            <c:numLit>
              <c:formatCode>General</c:formatCode>
              <c:ptCount val="1"/>
              <c:pt idx="0">
                <c:v>0.5</c:v>
              </c:pt>
            </c:numLit>
          </c:yVal>
          <c:smooth val="0"/>
          <c:extLst>
            <c:ext xmlns:c16="http://schemas.microsoft.com/office/drawing/2014/chart" uri="{C3380CC4-5D6E-409C-BE32-E72D297353CC}">
              <c16:uniqueId val="{00000005-B854-4028-AE1E-77036592559B}"/>
            </c:ext>
          </c:extLst>
        </c:ser>
        <c:dLbls>
          <c:showLegendKey val="0"/>
          <c:showVal val="0"/>
          <c:showCatName val="0"/>
          <c:showSerName val="0"/>
          <c:showPercent val="0"/>
          <c:showBubbleSize val="0"/>
        </c:dLbls>
        <c:axId val="1036396207"/>
        <c:axId val="1036396623"/>
      </c:scatterChart>
      <c:catAx>
        <c:axId val="2098247199"/>
        <c:scaling>
          <c:orientation val="minMax"/>
        </c:scaling>
        <c:delete val="1"/>
        <c:axPos val="l"/>
        <c:numFmt formatCode="General" sourceLinked="1"/>
        <c:majorTickMark val="none"/>
        <c:minorTickMark val="none"/>
        <c:tickLblPos val="nextTo"/>
        <c:crossAx val="2017574463"/>
        <c:crosses val="autoZero"/>
        <c:auto val="1"/>
        <c:lblAlgn val="ctr"/>
        <c:lblOffset val="100"/>
        <c:noMultiLvlLbl val="0"/>
      </c:catAx>
      <c:valAx>
        <c:axId val="2017574463"/>
        <c:scaling>
          <c:orientation val="minMax"/>
          <c:max val="1"/>
        </c:scaling>
        <c:delete val="1"/>
        <c:axPos val="b"/>
        <c:numFmt formatCode="0%" sourceLinked="1"/>
        <c:majorTickMark val="none"/>
        <c:minorTickMark val="none"/>
        <c:tickLblPos val="nextTo"/>
        <c:crossAx val="2098247199"/>
        <c:crosses val="autoZero"/>
        <c:crossBetween val="between"/>
      </c:valAx>
      <c:valAx>
        <c:axId val="1036396623"/>
        <c:scaling>
          <c:orientation val="minMax"/>
          <c:max val="1"/>
        </c:scaling>
        <c:delete val="1"/>
        <c:axPos val="r"/>
        <c:numFmt formatCode="General" sourceLinked="1"/>
        <c:majorTickMark val="out"/>
        <c:minorTickMark val="none"/>
        <c:tickLblPos val="nextTo"/>
        <c:crossAx val="1036396207"/>
        <c:crosses val="max"/>
        <c:crossBetween val="midCat"/>
      </c:valAx>
      <c:valAx>
        <c:axId val="1036396207"/>
        <c:scaling>
          <c:orientation val="minMax"/>
        </c:scaling>
        <c:delete val="1"/>
        <c:axPos val="b"/>
        <c:numFmt formatCode="0%" sourceLinked="1"/>
        <c:majorTickMark val="out"/>
        <c:minorTickMark val="none"/>
        <c:tickLblPos val="nextTo"/>
        <c:crossAx val="1036396623"/>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Data2!$O$37</c:f>
              <c:strCache>
                <c:ptCount val="1"/>
                <c:pt idx="0">
                  <c:v>Total</c:v>
                </c:pt>
              </c:strCache>
            </c:strRef>
          </c:tx>
          <c:spPr>
            <a:solidFill>
              <a:schemeClr val="accent2"/>
            </a:solidFill>
            <a:ln>
              <a:noFill/>
            </a:ln>
            <a:effectLst/>
          </c:spPr>
          <c:invertIfNegative val="0"/>
          <c:dPt>
            <c:idx val="0"/>
            <c:invertIfNegative val="0"/>
            <c:bubble3D val="0"/>
            <c:spPr>
              <a:blipFill>
                <a:blip xmlns:r="http://schemas.openxmlformats.org/officeDocument/2006/relationships" r:embed="rId1"/>
                <a:stretch>
                  <a:fillRect/>
                </a:stretch>
              </a:blipFill>
              <a:ln>
                <a:noFill/>
              </a:ln>
              <a:effectLst/>
            </c:spPr>
            <c:extLst>
              <c:ext xmlns:c16="http://schemas.microsoft.com/office/drawing/2014/chart" uri="{C3380CC4-5D6E-409C-BE32-E72D297353CC}">
                <c16:uniqueId val="{00000000-236B-4DB2-9B8F-EB99D7810ED2}"/>
              </c:ext>
            </c:extLst>
          </c:dPt>
          <c:val>
            <c:numRef>
              <c:f>Data2!$P$37</c:f>
              <c:numCache>
                <c:formatCode>0%</c:formatCode>
                <c:ptCount val="1"/>
                <c:pt idx="0">
                  <c:v>1</c:v>
                </c:pt>
              </c:numCache>
            </c:numRef>
          </c:val>
          <c:extLst>
            <c:ext xmlns:c16="http://schemas.microsoft.com/office/drawing/2014/chart" uri="{C3380CC4-5D6E-409C-BE32-E72D297353CC}">
              <c16:uniqueId val="{00000001-6F26-48B2-AA71-BBBFCC3921B5}"/>
            </c:ext>
          </c:extLst>
        </c:ser>
        <c:ser>
          <c:idx val="0"/>
          <c:order val="1"/>
          <c:tx>
            <c:strRef>
              <c:f>Data2!$O$35</c:f>
              <c:strCache>
                <c:ptCount val="1"/>
                <c:pt idx="0">
                  <c:v>Female</c:v>
                </c:pt>
              </c:strCache>
            </c:strRef>
          </c:tx>
          <c:spPr>
            <a:blipFill>
              <a:blip xmlns:r="http://schemas.openxmlformats.org/officeDocument/2006/relationships" r:embed="rId2"/>
              <a:stretch>
                <a:fillRect/>
              </a:stretch>
            </a:blipFill>
            <a:ln>
              <a:noFill/>
            </a:ln>
            <a:effectLst/>
          </c:spPr>
          <c:invertIfNegative val="0"/>
          <c:dLbls>
            <c:dLbl>
              <c:idx val="0"/>
              <c:tx>
                <c:rich>
                  <a:bodyPr/>
                  <a:lstStyle/>
                  <a:p>
                    <a:fld id="{2E829D0A-53CF-4055-B67A-90DE7755A15E}"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88C2-4D6F-B996-34B622A41A14}"/>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Data2!$P$35</c:f>
              <c:numCache>
                <c:formatCode>0%</c:formatCode>
                <c:ptCount val="1"/>
                <c:pt idx="0">
                  <c:v>0.30253878702397741</c:v>
                </c:pt>
              </c:numCache>
            </c:numRef>
          </c:val>
          <c:extLst>
            <c:ext xmlns:c16="http://schemas.microsoft.com/office/drawing/2014/chart" uri="{C3380CC4-5D6E-409C-BE32-E72D297353CC}">
              <c16:uniqueId val="{00000000-6F26-48B2-AA71-BBBFCC3921B5}"/>
            </c:ext>
          </c:extLst>
        </c:ser>
        <c:dLbls>
          <c:showLegendKey val="0"/>
          <c:showVal val="0"/>
          <c:showCatName val="0"/>
          <c:showSerName val="0"/>
          <c:showPercent val="0"/>
          <c:showBubbleSize val="0"/>
        </c:dLbls>
        <c:gapWidth val="0"/>
        <c:overlap val="100"/>
        <c:axId val="321547040"/>
        <c:axId val="326778368"/>
      </c:barChart>
      <c:scatterChart>
        <c:scatterStyle val="lineMarker"/>
        <c:varyColors val="0"/>
        <c:ser>
          <c:idx val="2"/>
          <c:order val="2"/>
          <c:tx>
            <c:strRef>
              <c:f>Data2!$R$34</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Data2!$R$35</c:f>
              <c:numCache>
                <c:formatCode>0%</c:formatCode>
                <c:ptCount val="1"/>
                <c:pt idx="0">
                  <c:v>0.26253878702397743</c:v>
                </c:pt>
              </c:numCache>
            </c:numRef>
          </c:xVal>
          <c:yVal>
            <c:numLit>
              <c:formatCode>General</c:formatCode>
              <c:ptCount val="1"/>
              <c:pt idx="0">
                <c:v>0.5</c:v>
              </c:pt>
            </c:numLit>
          </c:yVal>
          <c:smooth val="0"/>
          <c:extLst>
            <c:ext xmlns:c16="http://schemas.microsoft.com/office/drawing/2014/chart" uri="{C3380CC4-5D6E-409C-BE32-E72D297353CC}">
              <c16:uniqueId val="{00000001-236B-4DB2-9B8F-EB99D7810ED2}"/>
            </c:ext>
          </c:extLst>
        </c:ser>
        <c:dLbls>
          <c:showLegendKey val="0"/>
          <c:showVal val="0"/>
          <c:showCatName val="0"/>
          <c:showSerName val="0"/>
          <c:showPercent val="0"/>
          <c:showBubbleSize val="0"/>
        </c:dLbls>
        <c:axId val="488276655"/>
        <c:axId val="488271663"/>
      </c:scatterChart>
      <c:catAx>
        <c:axId val="321547040"/>
        <c:scaling>
          <c:orientation val="minMax"/>
        </c:scaling>
        <c:delete val="1"/>
        <c:axPos val="l"/>
        <c:numFmt formatCode="General" sourceLinked="1"/>
        <c:majorTickMark val="out"/>
        <c:minorTickMark val="none"/>
        <c:tickLblPos val="nextTo"/>
        <c:crossAx val="326778368"/>
        <c:crosses val="autoZero"/>
        <c:auto val="1"/>
        <c:lblAlgn val="ctr"/>
        <c:lblOffset val="100"/>
        <c:noMultiLvlLbl val="0"/>
      </c:catAx>
      <c:valAx>
        <c:axId val="326778368"/>
        <c:scaling>
          <c:orientation val="minMax"/>
          <c:max val="1"/>
        </c:scaling>
        <c:delete val="1"/>
        <c:axPos val="b"/>
        <c:numFmt formatCode="0%" sourceLinked="1"/>
        <c:majorTickMark val="out"/>
        <c:minorTickMark val="none"/>
        <c:tickLblPos val="nextTo"/>
        <c:crossAx val="321547040"/>
        <c:crosses val="autoZero"/>
        <c:crossBetween val="between"/>
      </c:valAx>
      <c:valAx>
        <c:axId val="488271663"/>
        <c:scaling>
          <c:orientation val="minMax"/>
          <c:max val="1"/>
        </c:scaling>
        <c:delete val="1"/>
        <c:axPos val="r"/>
        <c:numFmt formatCode="General" sourceLinked="1"/>
        <c:majorTickMark val="out"/>
        <c:minorTickMark val="none"/>
        <c:tickLblPos val="nextTo"/>
        <c:crossAx val="488276655"/>
        <c:crosses val="max"/>
        <c:crossBetween val="midCat"/>
      </c:valAx>
      <c:valAx>
        <c:axId val="488276655"/>
        <c:scaling>
          <c:orientation val="minMax"/>
        </c:scaling>
        <c:delete val="1"/>
        <c:axPos val="t"/>
        <c:numFmt formatCode="0%" sourceLinked="1"/>
        <c:majorTickMark val="out"/>
        <c:minorTickMark val="none"/>
        <c:tickLblPos val="nextTo"/>
        <c:crossAx val="488271663"/>
        <c:crosses val="max"/>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Data2!$O$37</c:f>
              <c:strCache>
                <c:ptCount val="1"/>
                <c:pt idx="0">
                  <c:v>Total</c:v>
                </c:pt>
              </c:strCache>
            </c:strRef>
          </c:tx>
          <c:spPr>
            <a:solidFill>
              <a:schemeClr val="accent2"/>
            </a:solidFill>
            <a:ln>
              <a:noFill/>
            </a:ln>
            <a:effectLst/>
          </c:spPr>
          <c:invertIfNegative val="0"/>
          <c:dPt>
            <c:idx val="0"/>
            <c:invertIfNegative val="0"/>
            <c:bubble3D val="0"/>
            <c:spPr>
              <a:blipFill>
                <a:blip xmlns:r="http://schemas.openxmlformats.org/officeDocument/2006/relationships" r:embed="rId1"/>
                <a:stretch>
                  <a:fillRect/>
                </a:stretch>
              </a:blipFill>
              <a:ln>
                <a:noFill/>
              </a:ln>
              <a:effectLst/>
            </c:spPr>
            <c:extLst>
              <c:ext xmlns:c16="http://schemas.microsoft.com/office/drawing/2014/chart" uri="{C3380CC4-5D6E-409C-BE32-E72D297353CC}">
                <c16:uniqueId val="{00000000-EC47-4284-8E58-E03D9BA524F9}"/>
              </c:ext>
            </c:extLst>
          </c:dPt>
          <c:val>
            <c:numRef>
              <c:f>Data2!$P$37</c:f>
              <c:numCache>
                <c:formatCode>0%</c:formatCode>
                <c:ptCount val="1"/>
                <c:pt idx="0">
                  <c:v>1</c:v>
                </c:pt>
              </c:numCache>
            </c:numRef>
          </c:val>
          <c:extLst>
            <c:ext xmlns:c16="http://schemas.microsoft.com/office/drawing/2014/chart" uri="{C3380CC4-5D6E-409C-BE32-E72D297353CC}">
              <c16:uniqueId val="{00000001-A24D-4A74-A6D8-55213BC62576}"/>
            </c:ext>
          </c:extLst>
        </c:ser>
        <c:ser>
          <c:idx val="0"/>
          <c:order val="1"/>
          <c:tx>
            <c:strRef>
              <c:f>Data2!$O$36</c:f>
              <c:strCache>
                <c:ptCount val="1"/>
                <c:pt idx="0">
                  <c:v>Male</c:v>
                </c:pt>
              </c:strCache>
            </c:strRef>
          </c:tx>
          <c:spPr>
            <a:blipFill>
              <a:blip xmlns:r="http://schemas.openxmlformats.org/officeDocument/2006/relationships" r:embed="rId2"/>
              <a:stretch>
                <a:fillRect/>
              </a:stretch>
            </a:blipFill>
            <a:ln>
              <a:noFill/>
            </a:ln>
            <a:effectLst/>
          </c:spPr>
          <c:invertIfNegative val="0"/>
          <c:dLbls>
            <c:dLbl>
              <c:idx val="0"/>
              <c:tx>
                <c:rich>
                  <a:bodyPr/>
                  <a:lstStyle/>
                  <a:p>
                    <a:fld id="{92EDA485-E5F6-4DDD-ACF3-C49467A0E2C6}"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EC47-4284-8E58-E03D9BA524F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Data2!$P$36</c:f>
              <c:numCache>
                <c:formatCode>0%</c:formatCode>
                <c:ptCount val="1"/>
                <c:pt idx="0">
                  <c:v>0.69746121297602259</c:v>
                </c:pt>
              </c:numCache>
            </c:numRef>
          </c:val>
          <c:extLst>
            <c:ext xmlns:c16="http://schemas.microsoft.com/office/drawing/2014/chart" uri="{C3380CC4-5D6E-409C-BE32-E72D297353CC}">
              <c16:uniqueId val="{00000000-A24D-4A74-A6D8-55213BC62576}"/>
            </c:ext>
          </c:extLst>
        </c:ser>
        <c:dLbls>
          <c:showLegendKey val="0"/>
          <c:showVal val="0"/>
          <c:showCatName val="0"/>
          <c:showSerName val="0"/>
          <c:showPercent val="0"/>
          <c:showBubbleSize val="0"/>
        </c:dLbls>
        <c:gapWidth val="0"/>
        <c:overlap val="100"/>
        <c:axId val="2098247199"/>
        <c:axId val="2017574463"/>
      </c:barChart>
      <c:scatterChart>
        <c:scatterStyle val="lineMarker"/>
        <c:varyColors val="0"/>
        <c:ser>
          <c:idx val="2"/>
          <c:order val="2"/>
          <c:tx>
            <c:strRef>
              <c:f>Data2!$R$34</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Data2!$R$36</c:f>
              <c:numCache>
                <c:formatCode>0%</c:formatCode>
                <c:ptCount val="1"/>
                <c:pt idx="0">
                  <c:v>0.65746121297602256</c:v>
                </c:pt>
              </c:numCache>
            </c:numRef>
          </c:xVal>
          <c:yVal>
            <c:numLit>
              <c:formatCode>General</c:formatCode>
              <c:ptCount val="1"/>
              <c:pt idx="0">
                <c:v>0.5</c:v>
              </c:pt>
            </c:numLit>
          </c:yVal>
          <c:smooth val="0"/>
          <c:extLst>
            <c:ext xmlns:c16="http://schemas.microsoft.com/office/drawing/2014/chart" uri="{C3380CC4-5D6E-409C-BE32-E72D297353CC}">
              <c16:uniqueId val="{00000002-EC47-4284-8E58-E03D9BA524F9}"/>
            </c:ext>
          </c:extLst>
        </c:ser>
        <c:dLbls>
          <c:showLegendKey val="0"/>
          <c:showVal val="0"/>
          <c:showCatName val="0"/>
          <c:showSerName val="0"/>
          <c:showPercent val="0"/>
          <c:showBubbleSize val="0"/>
        </c:dLbls>
        <c:axId val="1036396207"/>
        <c:axId val="1036396623"/>
      </c:scatterChart>
      <c:catAx>
        <c:axId val="2098247199"/>
        <c:scaling>
          <c:orientation val="minMax"/>
        </c:scaling>
        <c:delete val="1"/>
        <c:axPos val="l"/>
        <c:numFmt formatCode="General" sourceLinked="1"/>
        <c:majorTickMark val="none"/>
        <c:minorTickMark val="none"/>
        <c:tickLblPos val="nextTo"/>
        <c:crossAx val="2017574463"/>
        <c:crosses val="autoZero"/>
        <c:auto val="1"/>
        <c:lblAlgn val="ctr"/>
        <c:lblOffset val="100"/>
        <c:noMultiLvlLbl val="0"/>
      </c:catAx>
      <c:valAx>
        <c:axId val="2017574463"/>
        <c:scaling>
          <c:orientation val="minMax"/>
          <c:max val="1"/>
        </c:scaling>
        <c:delete val="1"/>
        <c:axPos val="b"/>
        <c:numFmt formatCode="0%" sourceLinked="1"/>
        <c:majorTickMark val="none"/>
        <c:minorTickMark val="none"/>
        <c:tickLblPos val="nextTo"/>
        <c:crossAx val="2098247199"/>
        <c:crosses val="autoZero"/>
        <c:crossBetween val="between"/>
      </c:valAx>
      <c:valAx>
        <c:axId val="1036396623"/>
        <c:scaling>
          <c:orientation val="minMax"/>
          <c:max val="1"/>
        </c:scaling>
        <c:delete val="1"/>
        <c:axPos val="r"/>
        <c:numFmt formatCode="General" sourceLinked="1"/>
        <c:majorTickMark val="out"/>
        <c:minorTickMark val="none"/>
        <c:tickLblPos val="nextTo"/>
        <c:crossAx val="1036396207"/>
        <c:crosses val="max"/>
        <c:crossBetween val="midCat"/>
      </c:valAx>
      <c:valAx>
        <c:axId val="1036396207"/>
        <c:scaling>
          <c:orientation val="minMax"/>
        </c:scaling>
        <c:delete val="1"/>
        <c:axPos val="b"/>
        <c:numFmt formatCode="0%" sourceLinked="1"/>
        <c:majorTickMark val="out"/>
        <c:minorTickMark val="none"/>
        <c:tickLblPos val="nextTo"/>
        <c:crossAx val="1036396623"/>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1" i="0" baseline="0">
                <a:solidFill>
                  <a:schemeClr val="tx1"/>
                </a:solidFill>
                <a:effectLst/>
              </a:rPr>
              <a:t>SLS Enrollment by Race/Ethnicity</a:t>
            </a:r>
            <a:endParaRPr lang="en-US" sz="1400" b="1">
              <a:solidFill>
                <a:schemeClr val="tx1"/>
              </a:solidFill>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pieChart>
        <c:varyColors val="1"/>
        <c:ser>
          <c:idx val="0"/>
          <c:order val="0"/>
          <c:tx>
            <c:strRef>
              <c:f>Data3!$O$17</c:f>
              <c:strCache>
                <c:ptCount val="1"/>
                <c:pt idx="0">
                  <c:v>Total</c:v>
                </c:pt>
              </c:strCache>
            </c:strRef>
          </c:tx>
          <c:dPt>
            <c:idx val="0"/>
            <c:bubble3D val="0"/>
            <c:spPr>
              <a:solidFill>
                <a:schemeClr val="dk1">
                  <a:tint val="88500"/>
                </a:schemeClr>
              </a:solidFill>
              <a:ln w="19050">
                <a:solidFill>
                  <a:schemeClr val="lt1"/>
                </a:solidFill>
              </a:ln>
              <a:effectLst/>
            </c:spPr>
            <c:extLst>
              <c:ext xmlns:c16="http://schemas.microsoft.com/office/drawing/2014/chart" uri="{C3380CC4-5D6E-409C-BE32-E72D297353CC}">
                <c16:uniqueId val="{00000001-0C28-4CFD-A457-EC561D5A1E0E}"/>
              </c:ext>
            </c:extLst>
          </c:dPt>
          <c:dPt>
            <c:idx val="1"/>
            <c:bubble3D val="0"/>
            <c:spPr>
              <a:solidFill>
                <a:schemeClr val="dk1">
                  <a:tint val="55000"/>
                </a:schemeClr>
              </a:solidFill>
              <a:ln w="19050">
                <a:solidFill>
                  <a:schemeClr val="lt1"/>
                </a:solidFill>
              </a:ln>
              <a:effectLst/>
            </c:spPr>
            <c:extLst>
              <c:ext xmlns:c16="http://schemas.microsoft.com/office/drawing/2014/chart" uri="{C3380CC4-5D6E-409C-BE32-E72D297353CC}">
                <c16:uniqueId val="{00000003-0C28-4CFD-A457-EC561D5A1E0E}"/>
              </c:ext>
            </c:extLst>
          </c:dPt>
          <c:dPt>
            <c:idx val="2"/>
            <c:bubble3D val="0"/>
            <c:spPr>
              <a:solidFill>
                <a:schemeClr val="dk1">
                  <a:tint val="75000"/>
                </a:schemeClr>
              </a:solidFill>
              <a:ln w="19050">
                <a:solidFill>
                  <a:schemeClr val="lt1"/>
                </a:solidFill>
              </a:ln>
              <a:effectLst/>
            </c:spPr>
            <c:extLst>
              <c:ext xmlns:c16="http://schemas.microsoft.com/office/drawing/2014/chart" uri="{C3380CC4-5D6E-409C-BE32-E72D297353CC}">
                <c16:uniqueId val="{00000005-0C28-4CFD-A457-EC561D5A1E0E}"/>
              </c:ext>
            </c:extLst>
          </c:dPt>
          <c:dPt>
            <c:idx val="3"/>
            <c:bubble3D val="0"/>
            <c:spPr>
              <a:solidFill>
                <a:schemeClr val="dk1">
                  <a:tint val="98500"/>
                </a:schemeClr>
              </a:solidFill>
              <a:ln w="19050">
                <a:solidFill>
                  <a:schemeClr val="lt1"/>
                </a:solidFill>
              </a:ln>
              <a:effectLst/>
            </c:spPr>
            <c:extLst>
              <c:ext xmlns:c16="http://schemas.microsoft.com/office/drawing/2014/chart" uri="{C3380CC4-5D6E-409C-BE32-E72D297353CC}">
                <c16:uniqueId val="{00000007-0C28-4CFD-A457-EC561D5A1E0E}"/>
              </c:ext>
            </c:extLst>
          </c:dPt>
          <c:dPt>
            <c:idx val="4"/>
            <c:bubble3D val="0"/>
            <c:spPr>
              <a:solidFill>
                <a:schemeClr val="dk1">
                  <a:tint val="30000"/>
                </a:schemeClr>
              </a:solidFill>
              <a:ln w="19050">
                <a:solidFill>
                  <a:schemeClr val="lt1"/>
                </a:solidFill>
              </a:ln>
              <a:effectLst/>
            </c:spPr>
            <c:extLst>
              <c:ext xmlns:c16="http://schemas.microsoft.com/office/drawing/2014/chart" uri="{C3380CC4-5D6E-409C-BE32-E72D297353CC}">
                <c16:uniqueId val="{00000009-0C28-4CFD-A457-EC561D5A1E0E}"/>
              </c:ext>
            </c:extLst>
          </c:dPt>
          <c:dPt>
            <c:idx val="5"/>
            <c:bubble3D val="0"/>
            <c:spPr>
              <a:solidFill>
                <a:schemeClr val="dk1">
                  <a:tint val="60000"/>
                </a:schemeClr>
              </a:solidFill>
              <a:ln w="19050">
                <a:solidFill>
                  <a:schemeClr val="lt1"/>
                </a:solidFill>
              </a:ln>
              <a:effectLst/>
            </c:spPr>
            <c:extLst>
              <c:ext xmlns:c16="http://schemas.microsoft.com/office/drawing/2014/chart" uri="{C3380CC4-5D6E-409C-BE32-E72D297353CC}">
                <c16:uniqueId val="{0000000B-0C28-4CFD-A457-EC561D5A1E0E}"/>
              </c:ext>
            </c:extLst>
          </c:dPt>
          <c:dPt>
            <c:idx val="6"/>
            <c:bubble3D val="0"/>
            <c:spPr>
              <a:solidFill>
                <a:schemeClr val="dk1">
                  <a:tint val="80000"/>
                </a:schemeClr>
              </a:solidFill>
              <a:ln w="19050">
                <a:solidFill>
                  <a:schemeClr val="lt1"/>
                </a:solidFill>
              </a:ln>
              <a:effectLst/>
            </c:spPr>
            <c:extLst>
              <c:ext xmlns:c16="http://schemas.microsoft.com/office/drawing/2014/chart" uri="{C3380CC4-5D6E-409C-BE32-E72D297353CC}">
                <c16:uniqueId val="{0000000D-0C28-4CFD-A457-EC561D5A1E0E}"/>
              </c:ext>
            </c:extLst>
          </c:dPt>
          <c:dPt>
            <c:idx val="7"/>
            <c:bubble3D val="0"/>
            <c:spPr>
              <a:solidFill>
                <a:schemeClr val="dk1">
                  <a:tint val="88500"/>
                </a:schemeClr>
              </a:solidFill>
              <a:ln w="19050">
                <a:solidFill>
                  <a:schemeClr val="lt1"/>
                </a:solidFill>
              </a:ln>
              <a:effectLst/>
            </c:spPr>
            <c:extLst>
              <c:ext xmlns:c16="http://schemas.microsoft.com/office/drawing/2014/chart" uri="{C3380CC4-5D6E-409C-BE32-E72D297353CC}">
                <c16:uniqueId val="{0000000F-0C28-4CFD-A457-EC561D5A1E0E}"/>
              </c:ext>
            </c:extLst>
          </c:dPt>
          <c:dPt>
            <c:idx val="8"/>
            <c:bubble3D val="0"/>
            <c:spPr>
              <a:solidFill>
                <a:schemeClr val="dk1">
                  <a:tint val="55000"/>
                </a:schemeClr>
              </a:solidFill>
              <a:ln w="19050">
                <a:solidFill>
                  <a:schemeClr val="lt1"/>
                </a:solidFill>
              </a:ln>
              <a:effectLst/>
            </c:spPr>
            <c:extLst>
              <c:ext xmlns:c16="http://schemas.microsoft.com/office/drawing/2014/chart" uri="{C3380CC4-5D6E-409C-BE32-E72D297353CC}">
                <c16:uniqueId val="{00000011-0C28-4CFD-A457-EC561D5A1E0E}"/>
              </c:ext>
            </c:extLst>
          </c:dPt>
          <c:dLbls>
            <c:dLbl>
              <c:idx val="0"/>
              <c:layout>
                <c:manualLayout>
                  <c:x val="3.1695986095837361E-2"/>
                  <c:y val="-2.5316354493764431E-2"/>
                </c:manualLayout>
              </c:layout>
              <c:tx>
                <c:rich>
                  <a:bodyPr/>
                  <a:lstStyle/>
                  <a:p>
                    <a:fld id="{4155C501-3610-424D-99E1-BA39594C518F}" type="CATEGORYNAME">
                      <a:rPr lang="en-US" sz="1100" b="1">
                        <a:solidFill>
                          <a:schemeClr val="tx1"/>
                        </a:solidFill>
                      </a:rPr>
                      <a:pPr/>
                      <a:t>[CATEGORY NAME]</a:t>
                    </a:fld>
                    <a:r>
                      <a:rPr lang="en-US" baseline="0"/>
                      <a:t>
</a:t>
                    </a:r>
                    <a:fld id="{E8DE0A12-EF5A-4C68-9CFF-9EFEDE3C3A53}" type="PERCENTAGE">
                      <a:rPr lang="en-US" sz="1100" b="1" baseline="0">
                        <a:solidFill>
                          <a:schemeClr val="tx1"/>
                        </a:solidFill>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0C28-4CFD-A457-EC561D5A1E0E}"/>
                </c:ext>
              </c:extLst>
            </c:dLbl>
            <c:dLbl>
              <c:idx val="1"/>
              <c:layout>
                <c:manualLayout>
                  <c:x val="5.5708066866902418E-2"/>
                  <c:y val="3.3766640893335226E-2"/>
                </c:manualLayout>
              </c:layout>
              <c:tx>
                <c:rich>
                  <a:bodyPr/>
                  <a:lstStyle/>
                  <a:p>
                    <a:fld id="{29A7CD9B-6526-4828-A6DB-8338CBD935C9}" type="CATEGORYNAME">
                      <a:rPr lang="en-US" sz="1100" b="1">
                        <a:solidFill>
                          <a:schemeClr val="tx1"/>
                        </a:solidFill>
                      </a:rPr>
                      <a:pPr/>
                      <a:t>[CATEGORY NAME]</a:t>
                    </a:fld>
                    <a:r>
                      <a:rPr lang="en-US" baseline="0"/>
                      <a:t>
</a:t>
                    </a:r>
                    <a:fld id="{0E285AD6-E7EF-4F37-86DA-133CFD6BF6E6}" type="PERCENTAGE">
                      <a:rPr lang="en-US" sz="1100" b="1" baseline="0">
                        <a:solidFill>
                          <a:schemeClr val="tx1"/>
                        </a:solidFill>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0C28-4CFD-A457-EC561D5A1E0E}"/>
                </c:ext>
              </c:extLst>
            </c:dLbl>
            <c:dLbl>
              <c:idx val="2"/>
              <c:layout>
                <c:manualLayout>
                  <c:x val="7.2279155574779166E-2"/>
                  <c:y val="0.18515287793434637"/>
                </c:manualLayout>
              </c:layout>
              <c:tx>
                <c:rich>
                  <a:bodyPr/>
                  <a:lstStyle/>
                  <a:p>
                    <a:fld id="{F27F37B7-2512-4C87-9A3A-A42D78FCEC3F}" type="CATEGORYNAME">
                      <a:rPr lang="en-US" sz="1100" b="1">
                        <a:solidFill>
                          <a:schemeClr val="tx1"/>
                        </a:solidFill>
                      </a:rPr>
                      <a:pPr/>
                      <a:t>[CATEGORY NAME]</a:t>
                    </a:fld>
                    <a:r>
                      <a:rPr lang="en-US" baseline="0"/>
                      <a:t>
</a:t>
                    </a:r>
                    <a:fld id="{343240BF-960C-4E35-917B-B151888D0705}" type="PERCENTAGE">
                      <a:rPr lang="en-US" sz="1100" b="1" baseline="0">
                        <a:solidFill>
                          <a:schemeClr val="tx1"/>
                        </a:solidFill>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0C28-4CFD-A457-EC561D5A1E0E}"/>
                </c:ext>
              </c:extLst>
            </c:dLbl>
            <c:dLbl>
              <c:idx val="3"/>
              <c:layout>
                <c:manualLayout>
                  <c:x val="8.4737126892508854E-2"/>
                  <c:y val="0.26891325959004625"/>
                </c:manualLayout>
              </c:layout>
              <c:tx>
                <c:rich>
                  <a:bodyPr/>
                  <a:lstStyle/>
                  <a:p>
                    <a:fld id="{BB6B9104-3824-4F5C-B1D8-27A7F57BBEE1}" type="CATEGORYNAME">
                      <a:rPr lang="en-US" sz="1100" b="1">
                        <a:solidFill>
                          <a:schemeClr val="tx1"/>
                        </a:solidFill>
                      </a:rPr>
                      <a:pPr/>
                      <a:t>[CATEGORY NAME]</a:t>
                    </a:fld>
                    <a:r>
                      <a:rPr lang="en-US" baseline="0"/>
                      <a:t>
</a:t>
                    </a:r>
                    <a:fld id="{6223352B-D500-4D2F-A724-FF9D2597D57A}" type="PERCENTAGE">
                      <a:rPr lang="en-US" sz="1100" b="1" baseline="0">
                        <a:solidFill>
                          <a:schemeClr val="tx1"/>
                        </a:solidFill>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0C28-4CFD-A457-EC561D5A1E0E}"/>
                </c:ext>
              </c:extLst>
            </c:dLbl>
            <c:dLbl>
              <c:idx val="4"/>
              <c:layout>
                <c:manualLayout>
                  <c:x val="8.5030251275202209E-2"/>
                  <c:y val="0.35213692476817149"/>
                </c:manualLayout>
              </c:layout>
              <c:tx>
                <c:rich>
                  <a:bodyPr/>
                  <a:lstStyle/>
                  <a:p>
                    <a:fld id="{A1CC8E8F-6DB9-404A-AAE7-4925531367F2}" type="CATEGORYNAME">
                      <a:rPr lang="en-US" sz="1100" b="1">
                        <a:solidFill>
                          <a:schemeClr val="tx1"/>
                        </a:solidFill>
                      </a:rPr>
                      <a:pPr/>
                      <a:t>[CATEGORY NAME]</a:t>
                    </a:fld>
                    <a:r>
                      <a:rPr lang="en-US" baseline="0"/>
                      <a:t>
</a:t>
                    </a:r>
                    <a:fld id="{219966CE-FCB5-4126-8D4D-1977A1E68729}" type="PERCENTAGE">
                      <a:rPr lang="en-US" sz="1100" b="1" baseline="0">
                        <a:solidFill>
                          <a:schemeClr val="tx1"/>
                        </a:solidFill>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0C28-4CFD-A457-EC561D5A1E0E}"/>
                </c:ext>
              </c:extLst>
            </c:dLbl>
            <c:dLbl>
              <c:idx val="5"/>
              <c:tx>
                <c:rich>
                  <a:bodyPr/>
                  <a:lstStyle/>
                  <a:p>
                    <a:fld id="{29AA73FC-CFE8-41E7-BD6A-80F73D1FCFEF}" type="CATEGORYNAME">
                      <a:rPr lang="en-US" sz="1100" b="1">
                        <a:solidFill>
                          <a:schemeClr val="tx1"/>
                        </a:solidFill>
                      </a:rPr>
                      <a:pPr/>
                      <a:t>[CATEGORY NAME]</a:t>
                    </a:fld>
                    <a:r>
                      <a:rPr lang="en-US" baseline="0"/>
                      <a:t>
</a:t>
                    </a:r>
                    <a:fld id="{6558450C-2D5C-4FDA-8A45-2D568F413D68}" type="PERCENTAGE">
                      <a:rPr lang="en-US" sz="1100" b="1" baseline="0">
                        <a:solidFill>
                          <a:schemeClr val="tx1"/>
                        </a:solidFill>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0C28-4CFD-A457-EC561D5A1E0E}"/>
                </c:ext>
              </c:extLst>
            </c:dLbl>
            <c:dLbl>
              <c:idx val="6"/>
              <c:tx>
                <c:rich>
                  <a:bodyPr/>
                  <a:lstStyle/>
                  <a:p>
                    <a:fld id="{A15C710B-5079-45E7-B2DD-FF85DFC9EC72}" type="CATEGORYNAME">
                      <a:rPr lang="en-US" sz="1100" b="1">
                        <a:solidFill>
                          <a:schemeClr val="tx1"/>
                        </a:solidFill>
                      </a:rPr>
                      <a:pPr/>
                      <a:t>[CATEGORY NAME]</a:t>
                    </a:fld>
                    <a:r>
                      <a:rPr lang="en-US" baseline="0"/>
                      <a:t>
</a:t>
                    </a:r>
                    <a:fld id="{77377147-03A1-473F-A1AF-37E73A9FCFDD}" type="PERCENTAGE">
                      <a:rPr lang="en-US" sz="1100" b="1" baseline="0">
                        <a:solidFill>
                          <a:schemeClr val="tx1"/>
                        </a:solidFill>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0C28-4CFD-A457-EC561D5A1E0E}"/>
                </c:ext>
              </c:extLst>
            </c:dLbl>
            <c:dLbl>
              <c:idx val="7"/>
              <c:layout>
                <c:manualLayout>
                  <c:x val="-7.5151367407973622E-3"/>
                  <c:y val="-0.15683987397366914"/>
                </c:manualLayout>
              </c:layout>
              <c:tx>
                <c:rich>
                  <a:bodyPr/>
                  <a:lstStyle/>
                  <a:p>
                    <a:fld id="{F99372D6-C0C5-4E9E-9FA5-46128B03E6DE}" type="CATEGORYNAME">
                      <a:rPr lang="en-US" sz="1100" b="1">
                        <a:solidFill>
                          <a:schemeClr val="tx1"/>
                        </a:solidFill>
                      </a:rPr>
                      <a:pPr/>
                      <a:t>[CATEGORY NAME]</a:t>
                    </a:fld>
                    <a:r>
                      <a:rPr lang="en-US" b="1" baseline="0"/>
                      <a:t>
</a:t>
                    </a:r>
                    <a:fld id="{974DB2D7-D4FF-432A-8E5B-DA0EECB54F71}" type="PERCENTAGE">
                      <a:rPr lang="en-US" sz="1100" b="1" baseline="0">
                        <a:solidFill>
                          <a:schemeClr val="tx1"/>
                        </a:solidFill>
                      </a:rPr>
                      <a:pPr/>
                      <a:t>[PERCENTAGE]</a:t>
                    </a:fld>
                    <a:endParaRPr lang="en-US" b="1"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0C28-4CFD-A457-EC561D5A1E0E}"/>
                </c:ext>
              </c:extLst>
            </c:dLbl>
            <c:dLbl>
              <c:idx val="8"/>
              <c:layout>
                <c:manualLayout>
                  <c:x val="5.8817331941403747E-2"/>
                  <c:y val="-0.10998564057248356"/>
                </c:manualLayout>
              </c:layout>
              <c:tx>
                <c:rich>
                  <a:bodyPr/>
                  <a:lstStyle/>
                  <a:p>
                    <a:fld id="{45E2B295-BF98-4C52-9557-2BC9D478A4B4}" type="CATEGORYNAME">
                      <a:rPr lang="en-US" sz="1100" b="1">
                        <a:solidFill>
                          <a:schemeClr val="tx1"/>
                        </a:solidFill>
                      </a:rPr>
                      <a:pPr/>
                      <a:t>[CATEGORY NAME]</a:t>
                    </a:fld>
                    <a:r>
                      <a:rPr lang="en-US" baseline="0"/>
                      <a:t>
</a:t>
                    </a:r>
                    <a:fld id="{72E96456-8E26-485F-96EC-70882A9F265C}" type="PERCENTAGE">
                      <a:rPr lang="en-US" sz="1100" b="1" baseline="0">
                        <a:solidFill>
                          <a:schemeClr val="tx1"/>
                        </a:solidFill>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0C28-4CFD-A457-EC561D5A1E0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Data3!$N$18:$N$26</c:f>
              <c:strCache>
                <c:ptCount val="9"/>
                <c:pt idx="0">
                  <c:v>Not Supplied</c:v>
                </c:pt>
                <c:pt idx="1">
                  <c:v>American Indian/Alaskan Native</c:v>
                </c:pt>
                <c:pt idx="2">
                  <c:v>African American/Non-Hispanic</c:v>
                </c:pt>
                <c:pt idx="3">
                  <c:v>Asian/Asian American</c:v>
                </c:pt>
                <c:pt idx="4">
                  <c:v>Hispanic/Hispanic American</c:v>
                </c:pt>
                <c:pt idx="5">
                  <c:v>White/Non-Hispanic</c:v>
                </c:pt>
                <c:pt idx="6">
                  <c:v>International</c:v>
                </c:pt>
                <c:pt idx="7">
                  <c:v>Multiracial</c:v>
                </c:pt>
                <c:pt idx="8">
                  <c:v>Pacific Islander</c:v>
                </c:pt>
              </c:strCache>
            </c:strRef>
          </c:cat>
          <c:val>
            <c:numRef>
              <c:f>Data3!$O$18:$O$26</c:f>
              <c:numCache>
                <c:formatCode>General</c:formatCode>
                <c:ptCount val="9"/>
                <c:pt idx="0">
                  <c:v>336</c:v>
                </c:pt>
                <c:pt idx="1">
                  <c:v>36</c:v>
                </c:pt>
                <c:pt idx="2">
                  <c:v>63</c:v>
                </c:pt>
                <c:pt idx="3">
                  <c:v>134</c:v>
                </c:pt>
                <c:pt idx="4">
                  <c:v>196</c:v>
                </c:pt>
                <c:pt idx="5">
                  <c:v>5351</c:v>
                </c:pt>
                <c:pt idx="6">
                  <c:v>747</c:v>
                </c:pt>
                <c:pt idx="7">
                  <c:v>223</c:v>
                </c:pt>
                <c:pt idx="8">
                  <c:v>4</c:v>
                </c:pt>
              </c:numCache>
            </c:numRef>
          </c:val>
          <c:extLst>
            <c:ext xmlns:c16="http://schemas.microsoft.com/office/drawing/2014/chart" uri="{C3380CC4-5D6E-409C-BE32-E72D297353CC}">
              <c16:uniqueId val="{00000012-0C28-4CFD-A457-EC561D5A1E0E}"/>
            </c:ext>
          </c:extLst>
        </c:ser>
        <c:dLbls>
          <c:dLblPos val="bestFit"/>
          <c:showLegendKey val="0"/>
          <c:showVal val="1"/>
          <c:showCatName val="0"/>
          <c:showSerName val="0"/>
          <c:showPercent val="0"/>
          <c:showBubbleSize val="0"/>
          <c:showLeaderLines val="1"/>
        </c:dLbls>
        <c:firstSliceAng val="62"/>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0.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4.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5.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4.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5.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6.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9.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chart" Target="../charts/chart21.xml"/><Relationship Id="rId1" Type="http://schemas.openxmlformats.org/officeDocument/2006/relationships/chart" Target="../charts/chart20.xml"/><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15.svg"/></Relationships>
</file>

<file path=xl/drawings/_rels/drawing13.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s>
</file>

<file path=xl/drawings/_rels/drawing14.xml.rels><?xml version="1.0" encoding="UTF-8" standalone="yes"?>
<Relationships xmlns="http://schemas.openxmlformats.org/package/2006/relationships"><Relationship Id="rId3" Type="http://schemas.openxmlformats.org/officeDocument/2006/relationships/image" Target="../media/image15.svg"/><Relationship Id="rId2" Type="http://schemas.openxmlformats.org/officeDocument/2006/relationships/image" Target="../media/image14.png"/><Relationship Id="rId1" Type="http://schemas.openxmlformats.org/officeDocument/2006/relationships/chart" Target="../charts/chart25.xml"/><Relationship Id="rId6" Type="http://schemas.openxmlformats.org/officeDocument/2006/relationships/chart" Target="../charts/chart26.xml"/><Relationship Id="rId5" Type="http://schemas.openxmlformats.org/officeDocument/2006/relationships/image" Target="../media/image6.svg"/><Relationship Id="rId4" Type="http://schemas.openxmlformats.org/officeDocument/2006/relationships/image" Target="../media/image5.png"/></Relationships>
</file>

<file path=xl/drawings/_rels/drawing15.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s>
</file>

<file path=xl/drawings/_rels/drawing16.xml.rels><?xml version="1.0" encoding="UTF-8" standalone="yes"?>
<Relationships xmlns="http://schemas.openxmlformats.org/package/2006/relationships"><Relationship Id="rId3" Type="http://schemas.openxmlformats.org/officeDocument/2006/relationships/image" Target="../media/image15.svg"/><Relationship Id="rId2" Type="http://schemas.openxmlformats.org/officeDocument/2006/relationships/image" Target="../media/image14.png"/><Relationship Id="rId1" Type="http://schemas.openxmlformats.org/officeDocument/2006/relationships/chart" Target="../charts/chart30.xml"/><Relationship Id="rId6" Type="http://schemas.openxmlformats.org/officeDocument/2006/relationships/chart" Target="../charts/chart31.xml"/><Relationship Id="rId5" Type="http://schemas.openxmlformats.org/officeDocument/2006/relationships/image" Target="../media/image6.svg"/><Relationship Id="rId4"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5.png"/><Relationship Id="rId1" Type="http://schemas.openxmlformats.org/officeDocument/2006/relationships/chart" Target="../charts/chart7.xml"/><Relationship Id="rId6" Type="http://schemas.openxmlformats.org/officeDocument/2006/relationships/chart" Target="../charts/chart8.xml"/><Relationship Id="rId5" Type="http://schemas.openxmlformats.org/officeDocument/2006/relationships/image" Target="../media/image8.svg"/><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editAs="oneCell">
    <xdr:from>
      <xdr:col>12</xdr:col>
      <xdr:colOff>9522</xdr:colOff>
      <xdr:row>6</xdr:row>
      <xdr:rowOff>0</xdr:rowOff>
    </xdr:from>
    <xdr:to>
      <xdr:col>16</xdr:col>
      <xdr:colOff>9525</xdr:colOff>
      <xdr:row>17</xdr:row>
      <xdr:rowOff>9525</xdr:rowOff>
    </xdr:to>
    <mc:AlternateContent xmlns:mc="http://schemas.openxmlformats.org/markup-compatibility/2006" xmlns:a14="http://schemas.microsoft.com/office/drawing/2010/main">
      <mc:Choice Requires="a14">
        <xdr:graphicFrame macro="">
          <xdr:nvGraphicFramePr>
            <xdr:cNvPr id="2" name="College" descr="College">
              <a:extLst>
                <a:ext uri="{FF2B5EF4-FFF2-40B4-BE49-F238E27FC236}">
                  <a16:creationId xmlns:a16="http://schemas.microsoft.com/office/drawing/2014/main" id="{B9DF6533-66ED-475D-BEE0-5864F13BEAE5}"/>
                </a:ext>
              </a:extLst>
            </xdr:cNvPr>
            <xdr:cNvGraphicFramePr/>
          </xdr:nvGraphicFramePr>
          <xdr:xfrm>
            <a:off x="0" y="0"/>
            <a:ext cx="0" cy="0"/>
          </xdr:xfrm>
          <a:graphic>
            <a:graphicData uri="http://schemas.microsoft.com/office/drawing/2010/slicer">
              <sle:slicer xmlns:sle="http://schemas.microsoft.com/office/drawing/2010/slicer" name="College"/>
            </a:graphicData>
          </a:graphic>
        </xdr:graphicFrame>
      </mc:Choice>
      <mc:Fallback xmlns="">
        <xdr:sp macro="" textlink="">
          <xdr:nvSpPr>
            <xdr:cNvPr id="0" name=""/>
            <xdr:cNvSpPr>
              <a:spLocks noTextEdit="1"/>
            </xdr:cNvSpPr>
          </xdr:nvSpPr>
          <xdr:spPr>
            <a:xfrm>
              <a:off x="9334497" y="1457325"/>
              <a:ext cx="2438403" cy="22955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0</xdr:col>
      <xdr:colOff>0</xdr:colOff>
      <xdr:row>147</xdr:row>
      <xdr:rowOff>180974</xdr:rowOff>
    </xdr:from>
    <xdr:to>
      <xdr:col>11</xdr:col>
      <xdr:colOff>9525</xdr:colOff>
      <xdr:row>170</xdr:row>
      <xdr:rowOff>180975</xdr:rowOff>
    </xdr:to>
    <xdr:graphicFrame macro="">
      <xdr:nvGraphicFramePr>
        <xdr:cNvPr id="3" name="Chart 2" descr="All Enrollment by Class">
          <a:extLst>
            <a:ext uri="{FF2B5EF4-FFF2-40B4-BE49-F238E27FC236}">
              <a16:creationId xmlns:a16="http://schemas.microsoft.com/office/drawing/2014/main" id="{249A8D21-D774-4F24-8C30-24BD7D98E2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171</xdr:row>
      <xdr:rowOff>180975</xdr:rowOff>
    </xdr:from>
    <xdr:to>
      <xdr:col>10</xdr:col>
      <xdr:colOff>609599</xdr:colOff>
      <xdr:row>194</xdr:row>
      <xdr:rowOff>180975</xdr:rowOff>
    </xdr:to>
    <xdr:graphicFrame macro="">
      <xdr:nvGraphicFramePr>
        <xdr:cNvPr id="4" name="Chart 3" descr="All Enrollment by College">
          <a:extLst>
            <a:ext uri="{FF2B5EF4-FFF2-40B4-BE49-F238E27FC236}">
              <a16:creationId xmlns:a16="http://schemas.microsoft.com/office/drawing/2014/main" id="{624CE18B-4EEA-4B93-83FE-CD83175318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447675</xdr:colOff>
      <xdr:row>0</xdr:row>
      <xdr:rowOff>47625</xdr:rowOff>
    </xdr:from>
    <xdr:to>
      <xdr:col>22</xdr:col>
      <xdr:colOff>57150</xdr:colOff>
      <xdr:row>6</xdr:row>
      <xdr:rowOff>47625</xdr:rowOff>
    </xdr:to>
    <xdr:sp macro="" textlink="">
      <xdr:nvSpPr>
        <xdr:cNvPr id="5" name="Rectangle 4">
          <a:extLst>
            <a:ext uri="{FF2B5EF4-FFF2-40B4-BE49-F238E27FC236}">
              <a16:creationId xmlns:a16="http://schemas.microsoft.com/office/drawing/2014/main" id="{8CF81723-D058-4AFA-BA89-BF0DDED930F6}"/>
            </a:ext>
          </a:extLst>
        </xdr:cNvPr>
        <xdr:cNvSpPr/>
      </xdr:nvSpPr>
      <xdr:spPr>
        <a:xfrm>
          <a:off x="12058650" y="47625"/>
          <a:ext cx="3267075" cy="1457325"/>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a:t>Click here turn</a:t>
          </a:r>
          <a:r>
            <a:rPr lang="en-US" sz="1100" baseline="0"/>
            <a:t> on or off the multi-select function.</a:t>
          </a:r>
        </a:p>
        <a:p>
          <a:pPr algn="l"/>
          <a:endParaRPr lang="en-US" sz="1100"/>
        </a:p>
        <a:p>
          <a:pPr algn="l"/>
          <a:r>
            <a:rPr lang="en-US" sz="1100"/>
            <a:t>Ex: When the button is highlighted in yellow,</a:t>
          </a:r>
          <a:r>
            <a:rPr lang="en-US" sz="1100" baseline="0"/>
            <a:t> you can select more than one option. When it is not highlighted in yellow you can only select one option at a time.</a:t>
          </a:r>
          <a:endParaRPr lang="en-US" sz="1100"/>
        </a:p>
      </xdr:txBody>
    </xdr:sp>
    <xdr:clientData fPrintsWithSheet="0"/>
  </xdr:twoCellAnchor>
  <xdr:twoCellAnchor>
    <xdr:from>
      <xdr:col>15</xdr:col>
      <xdr:colOff>228600</xdr:colOff>
      <xdr:row>2</xdr:row>
      <xdr:rowOff>133350</xdr:rowOff>
    </xdr:from>
    <xdr:to>
      <xdr:col>16</xdr:col>
      <xdr:colOff>447675</xdr:colOff>
      <xdr:row>6</xdr:row>
      <xdr:rowOff>57150</xdr:rowOff>
    </xdr:to>
    <xdr:cxnSp macro="">
      <xdr:nvCxnSpPr>
        <xdr:cNvPr id="6" name="Straight Arrow Connector 5" descr="Arrow">
          <a:extLst>
            <a:ext uri="{FF2B5EF4-FFF2-40B4-BE49-F238E27FC236}">
              <a16:creationId xmlns:a16="http://schemas.microsoft.com/office/drawing/2014/main" id="{BFB065E5-6AF9-4580-BA4E-6D7AAACBF52D}"/>
            </a:ext>
          </a:extLst>
        </xdr:cNvPr>
        <xdr:cNvCxnSpPr>
          <a:stCxn id="5" idx="1"/>
        </xdr:cNvCxnSpPr>
      </xdr:nvCxnSpPr>
      <xdr:spPr>
        <a:xfrm flipH="1">
          <a:off x="11229975" y="723900"/>
          <a:ext cx="828675" cy="790575"/>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17</xdr:col>
      <xdr:colOff>219075</xdr:colOff>
      <xdr:row>6</xdr:row>
      <xdr:rowOff>180976</xdr:rowOff>
    </xdr:from>
    <xdr:to>
      <xdr:col>20</xdr:col>
      <xdr:colOff>485775</xdr:colOff>
      <xdr:row>16</xdr:row>
      <xdr:rowOff>19051</xdr:rowOff>
    </xdr:to>
    <xdr:sp macro="" textlink="">
      <xdr:nvSpPr>
        <xdr:cNvPr id="7" name="Rectangle 6">
          <a:extLst>
            <a:ext uri="{FF2B5EF4-FFF2-40B4-BE49-F238E27FC236}">
              <a16:creationId xmlns:a16="http://schemas.microsoft.com/office/drawing/2014/main" id="{EFF1C2BD-CBCB-4324-8764-DCC1E3EA4CCB}"/>
            </a:ext>
          </a:extLst>
        </xdr:cNvPr>
        <xdr:cNvSpPr/>
      </xdr:nvSpPr>
      <xdr:spPr>
        <a:xfrm>
          <a:off x="12439650" y="1638301"/>
          <a:ext cx="2095500" cy="1933575"/>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a:solidFill>
                <a:schemeClr val="dk1"/>
              </a:solidFill>
              <a:effectLst/>
              <a:latin typeface="+mn-lt"/>
              <a:ea typeface="+mn-ea"/>
              <a:cs typeface="+mn-cs"/>
            </a:rPr>
            <a:t>Click any option in this </a:t>
          </a:r>
          <a:r>
            <a:rPr lang="en-US" sz="1100" baseline="0">
              <a:solidFill>
                <a:schemeClr val="dk1"/>
              </a:solidFill>
              <a:effectLst/>
              <a:latin typeface="+mn-lt"/>
              <a:ea typeface="+mn-ea"/>
              <a:cs typeface="+mn-cs"/>
            </a:rPr>
            <a:t>slicer to display desired results in the table.  An option that is currently selected will be highlighted in gray.</a:t>
          </a:r>
          <a:endParaRPr lang="en-US">
            <a:effectLst/>
          </a:endParaRPr>
        </a:p>
        <a:p>
          <a:pPr marL="0" indent="0" algn="l"/>
          <a:endParaRPr lang="en-US" sz="1100">
            <a:solidFill>
              <a:schemeClr val="dk1"/>
            </a:solidFill>
            <a:latin typeface="+mn-lt"/>
            <a:ea typeface="+mn-ea"/>
            <a:cs typeface="+mn-cs"/>
          </a:endParaRPr>
        </a:p>
        <a:p>
          <a:pPr marL="0" indent="0" algn="l"/>
          <a:r>
            <a:rPr lang="en-US" sz="1100">
              <a:solidFill>
                <a:schemeClr val="dk1"/>
              </a:solidFill>
              <a:latin typeface="+mn-lt"/>
              <a:ea typeface="+mn-ea"/>
              <a:cs typeface="+mn-cs"/>
            </a:rPr>
            <a:t>Ex: choosing College</a:t>
          </a:r>
          <a:r>
            <a:rPr lang="en-US" sz="1100" baseline="0">
              <a:solidFill>
                <a:schemeClr val="dk1"/>
              </a:solidFill>
              <a:latin typeface="+mn-lt"/>
              <a:ea typeface="+mn-ea"/>
              <a:cs typeface="+mn-cs"/>
            </a:rPr>
            <a:t> of Business</a:t>
          </a:r>
          <a:r>
            <a:rPr lang="en-US" sz="1100">
              <a:solidFill>
                <a:schemeClr val="dk1"/>
              </a:solidFill>
              <a:latin typeface="+mn-lt"/>
              <a:ea typeface="+mn-ea"/>
              <a:cs typeface="+mn-cs"/>
            </a:rPr>
            <a:t> from the "College" slicer menu</a:t>
          </a:r>
          <a:r>
            <a:rPr lang="en-US" sz="1100" baseline="0">
              <a:solidFill>
                <a:schemeClr val="dk1"/>
              </a:solidFill>
              <a:latin typeface="+mn-lt"/>
              <a:ea typeface="+mn-ea"/>
              <a:cs typeface="+mn-cs"/>
            </a:rPr>
            <a:t> </a:t>
          </a:r>
          <a:r>
            <a:rPr lang="en-US" sz="1100">
              <a:solidFill>
                <a:schemeClr val="dk1"/>
              </a:solidFill>
              <a:latin typeface="+mn-lt"/>
              <a:ea typeface="+mn-ea"/>
              <a:cs typeface="+mn-cs"/>
            </a:rPr>
            <a:t>will display results for College of Business.</a:t>
          </a:r>
        </a:p>
      </xdr:txBody>
    </xdr:sp>
    <xdr:clientData fPrintsWithSheet="0"/>
  </xdr:twoCellAnchor>
  <xdr:twoCellAnchor>
    <xdr:from>
      <xdr:col>16</xdr:col>
      <xdr:colOff>9525</xdr:colOff>
      <xdr:row>11</xdr:row>
      <xdr:rowOff>4762</xdr:rowOff>
    </xdr:from>
    <xdr:to>
      <xdr:col>17</xdr:col>
      <xdr:colOff>219075</xdr:colOff>
      <xdr:row>11</xdr:row>
      <xdr:rowOff>4764</xdr:rowOff>
    </xdr:to>
    <xdr:cxnSp macro="">
      <xdr:nvCxnSpPr>
        <xdr:cNvPr id="8" name="Straight Arrow Connector 7" descr="Arrow">
          <a:extLst>
            <a:ext uri="{FF2B5EF4-FFF2-40B4-BE49-F238E27FC236}">
              <a16:creationId xmlns:a16="http://schemas.microsoft.com/office/drawing/2014/main" id="{8C7FC4B9-9E37-46D5-91DF-7A73D2B95DB9}"/>
            </a:ext>
          </a:extLst>
        </xdr:cNvPr>
        <xdr:cNvCxnSpPr>
          <a:stCxn id="7" idx="1"/>
          <a:endCxn id="2" idx="3"/>
        </xdr:cNvCxnSpPr>
      </xdr:nvCxnSpPr>
      <xdr:spPr>
        <a:xfrm flipH="1" flipV="1">
          <a:off x="11620500" y="2605087"/>
          <a:ext cx="819150" cy="2"/>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9525</xdr:colOff>
      <xdr:row>6</xdr:row>
      <xdr:rowOff>9525</xdr:rowOff>
    </xdr:from>
    <xdr:to>
      <xdr:col>15</xdr:col>
      <xdr:colOff>133350</xdr:colOff>
      <xdr:row>19</xdr:row>
      <xdr:rowOff>57150</xdr:rowOff>
    </xdr:to>
    <mc:AlternateContent xmlns:mc="http://schemas.openxmlformats.org/markup-compatibility/2006" xmlns:a14="http://schemas.microsoft.com/office/drawing/2010/main">
      <mc:Choice Requires="a14">
        <xdr:graphicFrame macro="">
          <xdr:nvGraphicFramePr>
            <xdr:cNvPr id="2" name="College 5" descr="College">
              <a:extLst>
                <a:ext uri="{FF2B5EF4-FFF2-40B4-BE49-F238E27FC236}">
                  <a16:creationId xmlns:a16="http://schemas.microsoft.com/office/drawing/2014/main" id="{291F8A32-5145-4F72-8B0E-1B1B1B9F6BCA}"/>
                </a:ext>
              </a:extLst>
            </xdr:cNvPr>
            <xdr:cNvGraphicFramePr/>
          </xdr:nvGraphicFramePr>
          <xdr:xfrm>
            <a:off x="0" y="0"/>
            <a:ext cx="0" cy="0"/>
          </xdr:xfrm>
          <a:graphic>
            <a:graphicData uri="http://schemas.microsoft.com/office/drawing/2010/slicer">
              <sle:slicer xmlns:sle="http://schemas.microsoft.com/office/drawing/2010/slicer" name="College 5"/>
            </a:graphicData>
          </a:graphic>
        </xdr:graphicFrame>
      </mc:Choice>
      <mc:Fallback xmlns="">
        <xdr:sp macro="" textlink="">
          <xdr:nvSpPr>
            <xdr:cNvPr id="0" name=""/>
            <xdr:cNvSpPr>
              <a:spLocks noTextEdit="1"/>
            </xdr:cNvSpPr>
          </xdr:nvSpPr>
          <xdr:spPr>
            <a:xfrm>
              <a:off x="8963025" y="1466850"/>
              <a:ext cx="1952625"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16</xdr:col>
      <xdr:colOff>228600</xdr:colOff>
      <xdr:row>6</xdr:row>
      <xdr:rowOff>180971</xdr:rowOff>
    </xdr:from>
    <xdr:to>
      <xdr:col>19</xdr:col>
      <xdr:colOff>219076</xdr:colOff>
      <xdr:row>18</xdr:row>
      <xdr:rowOff>66675</xdr:rowOff>
    </xdr:to>
    <xdr:sp macro="" textlink="">
      <xdr:nvSpPr>
        <xdr:cNvPr id="3" name="Rectangle 2">
          <a:extLst>
            <a:ext uri="{FF2B5EF4-FFF2-40B4-BE49-F238E27FC236}">
              <a16:creationId xmlns:a16="http://schemas.microsoft.com/office/drawing/2014/main" id="{BA8E76A2-8AF3-4CC1-ADD3-AA774D9DC391}"/>
            </a:ext>
          </a:extLst>
        </xdr:cNvPr>
        <xdr:cNvSpPr/>
      </xdr:nvSpPr>
      <xdr:spPr>
        <a:xfrm>
          <a:off x="11620500" y="1638296"/>
          <a:ext cx="1819276" cy="2171704"/>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a:solidFill>
                <a:schemeClr val="dk1"/>
              </a:solidFill>
              <a:effectLst/>
              <a:latin typeface="+mn-lt"/>
              <a:ea typeface="+mn-ea"/>
              <a:cs typeface="+mn-cs"/>
            </a:rPr>
            <a:t>Click any option(s) in this </a:t>
          </a:r>
          <a:r>
            <a:rPr lang="en-US" sz="1100" baseline="0">
              <a:solidFill>
                <a:schemeClr val="dk1"/>
              </a:solidFill>
              <a:effectLst/>
              <a:latin typeface="+mn-lt"/>
              <a:ea typeface="+mn-ea"/>
              <a:cs typeface="+mn-cs"/>
            </a:rPr>
            <a:t>slicer to display desired results in the table.  An option that is currently selected will be highlighted in gray.</a:t>
          </a:r>
          <a:endParaRPr lang="en-US">
            <a:effectLst/>
          </a:endParaRPr>
        </a:p>
        <a:p>
          <a:pPr marL="0" indent="0" algn="l"/>
          <a:endParaRPr lang="en-US" sz="1100">
            <a:solidFill>
              <a:schemeClr val="dk1"/>
            </a:solidFill>
            <a:latin typeface="+mn-lt"/>
            <a:ea typeface="+mn-ea"/>
            <a:cs typeface="+mn-cs"/>
          </a:endParaRPr>
        </a:p>
        <a:p>
          <a:pPr marL="0" indent="0" algn="l"/>
          <a:r>
            <a:rPr lang="en-US" sz="1100">
              <a:solidFill>
                <a:schemeClr val="dk1"/>
              </a:solidFill>
              <a:latin typeface="+mn-lt"/>
              <a:ea typeface="+mn-ea"/>
              <a:cs typeface="+mn-cs"/>
            </a:rPr>
            <a:t>Ex: choosing College of Business from the "College" slicer menu</a:t>
          </a:r>
          <a:r>
            <a:rPr lang="en-US" sz="1100" baseline="0">
              <a:solidFill>
                <a:schemeClr val="dk1"/>
              </a:solidFill>
              <a:latin typeface="+mn-lt"/>
              <a:ea typeface="+mn-ea"/>
              <a:cs typeface="+mn-cs"/>
            </a:rPr>
            <a:t> </a:t>
          </a:r>
          <a:r>
            <a:rPr lang="en-US" sz="1100">
              <a:solidFill>
                <a:schemeClr val="dk1"/>
              </a:solidFill>
              <a:latin typeface="+mn-lt"/>
              <a:ea typeface="+mn-ea"/>
              <a:cs typeface="+mn-cs"/>
            </a:rPr>
            <a:t>will display results for College of Business</a:t>
          </a:r>
        </a:p>
      </xdr:txBody>
    </xdr:sp>
    <xdr:clientData fPrintsWithSheet="0"/>
  </xdr:twoCellAnchor>
  <xdr:twoCellAnchor>
    <xdr:from>
      <xdr:col>15</xdr:col>
      <xdr:colOff>133350</xdr:colOff>
      <xdr:row>12</xdr:row>
      <xdr:rowOff>123823</xdr:rowOff>
    </xdr:from>
    <xdr:to>
      <xdr:col>16</xdr:col>
      <xdr:colOff>228600</xdr:colOff>
      <xdr:row>12</xdr:row>
      <xdr:rowOff>128587</xdr:rowOff>
    </xdr:to>
    <xdr:cxnSp macro="">
      <xdr:nvCxnSpPr>
        <xdr:cNvPr id="4" name="Straight Arrow Connector 3" descr="Arrow">
          <a:extLst>
            <a:ext uri="{FF2B5EF4-FFF2-40B4-BE49-F238E27FC236}">
              <a16:creationId xmlns:a16="http://schemas.microsoft.com/office/drawing/2014/main" id="{8F68B5F7-985A-4A38-8A7F-E0CD5DA88B36}"/>
            </a:ext>
          </a:extLst>
        </xdr:cNvPr>
        <xdr:cNvCxnSpPr>
          <a:stCxn id="3" idx="1"/>
          <a:endCxn id="2" idx="3"/>
        </xdr:cNvCxnSpPr>
      </xdr:nvCxnSpPr>
      <xdr:spPr>
        <a:xfrm flipH="1">
          <a:off x="10915650" y="2724148"/>
          <a:ext cx="704850" cy="4764"/>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16</xdr:col>
      <xdr:colOff>9525</xdr:colOff>
      <xdr:row>0</xdr:row>
      <xdr:rowOff>38100</xdr:rowOff>
    </xdr:from>
    <xdr:to>
      <xdr:col>21</xdr:col>
      <xdr:colOff>228600</xdr:colOff>
      <xdr:row>4</xdr:row>
      <xdr:rowOff>142875</xdr:rowOff>
    </xdr:to>
    <xdr:sp macro="" textlink="">
      <xdr:nvSpPr>
        <xdr:cNvPr id="5" name="Rectangle 4">
          <a:extLst>
            <a:ext uri="{FF2B5EF4-FFF2-40B4-BE49-F238E27FC236}">
              <a16:creationId xmlns:a16="http://schemas.microsoft.com/office/drawing/2014/main" id="{861AD266-57D0-4F04-B8B2-1C06BE7FD8DE}"/>
            </a:ext>
          </a:extLst>
        </xdr:cNvPr>
        <xdr:cNvSpPr/>
      </xdr:nvSpPr>
      <xdr:spPr>
        <a:xfrm>
          <a:off x="11401425" y="38100"/>
          <a:ext cx="3267075" cy="1181100"/>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a:t>Click here turn</a:t>
          </a:r>
          <a:r>
            <a:rPr lang="en-US" sz="1100" baseline="0"/>
            <a:t> on or off the multi-select function.</a:t>
          </a:r>
        </a:p>
        <a:p>
          <a:pPr algn="l"/>
          <a:endParaRPr lang="en-US" sz="1100"/>
        </a:p>
        <a:p>
          <a:pPr algn="l"/>
          <a:r>
            <a:rPr lang="en-US" sz="1100"/>
            <a:t>Ex: When the button is highlighted in yellow,</a:t>
          </a:r>
          <a:r>
            <a:rPr lang="en-US" sz="1100" baseline="0"/>
            <a:t> you can select more than one option. When it is not highlighted in yellow you can only select one option at a time.</a:t>
          </a:r>
          <a:endParaRPr lang="en-US" sz="1100"/>
        </a:p>
      </xdr:txBody>
    </xdr:sp>
    <xdr:clientData fPrintsWithSheet="0"/>
  </xdr:twoCellAnchor>
  <xdr:twoCellAnchor>
    <xdr:from>
      <xdr:col>14</xdr:col>
      <xdr:colOff>352425</xdr:colOff>
      <xdr:row>2</xdr:row>
      <xdr:rowOff>38100</xdr:rowOff>
    </xdr:from>
    <xdr:to>
      <xdr:col>16</xdr:col>
      <xdr:colOff>9525</xdr:colOff>
      <xdr:row>6</xdr:row>
      <xdr:rowOff>47625</xdr:rowOff>
    </xdr:to>
    <xdr:cxnSp macro="">
      <xdr:nvCxnSpPr>
        <xdr:cNvPr id="6" name="Straight Arrow Connector 5" descr="Arrow">
          <a:extLst>
            <a:ext uri="{FF2B5EF4-FFF2-40B4-BE49-F238E27FC236}">
              <a16:creationId xmlns:a16="http://schemas.microsoft.com/office/drawing/2014/main" id="{A054302A-E72F-4692-AA1F-E45340D51113}"/>
            </a:ext>
          </a:extLst>
        </xdr:cNvPr>
        <xdr:cNvCxnSpPr>
          <a:stCxn id="5" idx="1"/>
        </xdr:cNvCxnSpPr>
      </xdr:nvCxnSpPr>
      <xdr:spPr>
        <a:xfrm flipH="1">
          <a:off x="10525125" y="628650"/>
          <a:ext cx="876300" cy="876300"/>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0</xdr:col>
      <xdr:colOff>0</xdr:colOff>
      <xdr:row>114</xdr:row>
      <xdr:rowOff>190499</xdr:rowOff>
    </xdr:from>
    <xdr:to>
      <xdr:col>11</xdr:col>
      <xdr:colOff>9525</xdr:colOff>
      <xdr:row>138</xdr:row>
      <xdr:rowOff>47624</xdr:rowOff>
    </xdr:to>
    <xdr:graphicFrame macro="">
      <xdr:nvGraphicFramePr>
        <xdr:cNvPr id="11" name="Chart 10" descr="SLS Enrollment of Graduate Students by College From Fall 2017 to Fall 2021">
          <a:extLst>
            <a:ext uri="{FF2B5EF4-FFF2-40B4-BE49-F238E27FC236}">
              <a16:creationId xmlns:a16="http://schemas.microsoft.com/office/drawing/2014/main" id="{0FDA0EF8-74ED-4A36-82D5-F4D14FF980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12</xdr:col>
      <xdr:colOff>9524</xdr:colOff>
      <xdr:row>11</xdr:row>
      <xdr:rowOff>0</xdr:rowOff>
    </xdr:from>
    <xdr:to>
      <xdr:col>16</xdr:col>
      <xdr:colOff>190500</xdr:colOff>
      <xdr:row>24</xdr:row>
      <xdr:rowOff>47625</xdr:rowOff>
    </xdr:to>
    <mc:AlternateContent xmlns:mc="http://schemas.openxmlformats.org/markup-compatibility/2006" xmlns:a14="http://schemas.microsoft.com/office/drawing/2010/main">
      <mc:Choice Requires="a14">
        <xdr:graphicFrame macro="">
          <xdr:nvGraphicFramePr>
            <xdr:cNvPr id="2" name="Ethnicity 1" descr="Race/Ethnicity">
              <a:extLst>
                <a:ext uri="{FF2B5EF4-FFF2-40B4-BE49-F238E27FC236}">
                  <a16:creationId xmlns:a16="http://schemas.microsoft.com/office/drawing/2014/main" id="{2D71B6D9-2AAC-4AE1-9052-D6FAD974488B}"/>
                </a:ext>
              </a:extLst>
            </xdr:cNvPr>
            <xdr:cNvGraphicFramePr/>
          </xdr:nvGraphicFramePr>
          <xdr:xfrm>
            <a:off x="0" y="0"/>
            <a:ext cx="0" cy="0"/>
          </xdr:xfrm>
          <a:graphic>
            <a:graphicData uri="http://schemas.microsoft.com/office/drawing/2010/slicer">
              <sle:slicer xmlns:sle="http://schemas.microsoft.com/office/drawing/2010/slicer" name="Ethnicity 1"/>
            </a:graphicData>
          </a:graphic>
        </xdr:graphicFrame>
      </mc:Choice>
      <mc:Fallback xmlns="">
        <xdr:sp macro="" textlink="">
          <xdr:nvSpPr>
            <xdr:cNvPr id="0" name=""/>
            <xdr:cNvSpPr>
              <a:spLocks noTextEdit="1"/>
            </xdr:cNvSpPr>
          </xdr:nvSpPr>
          <xdr:spPr>
            <a:xfrm>
              <a:off x="9086849" y="2409825"/>
              <a:ext cx="2619376"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17</xdr:col>
      <xdr:colOff>209550</xdr:colOff>
      <xdr:row>12</xdr:row>
      <xdr:rowOff>28572</xdr:rowOff>
    </xdr:from>
    <xdr:to>
      <xdr:col>20</xdr:col>
      <xdr:colOff>200026</xdr:colOff>
      <xdr:row>23</xdr:row>
      <xdr:rowOff>19050</xdr:rowOff>
    </xdr:to>
    <xdr:sp macro="" textlink="">
      <xdr:nvSpPr>
        <xdr:cNvPr id="3" name="Rectangle 2">
          <a:extLst>
            <a:ext uri="{FF2B5EF4-FFF2-40B4-BE49-F238E27FC236}">
              <a16:creationId xmlns:a16="http://schemas.microsoft.com/office/drawing/2014/main" id="{127940E9-7D49-415B-94A9-E2DCC94A1AF0}"/>
            </a:ext>
          </a:extLst>
        </xdr:cNvPr>
        <xdr:cNvSpPr/>
      </xdr:nvSpPr>
      <xdr:spPr>
        <a:xfrm>
          <a:off x="12334875" y="2628897"/>
          <a:ext cx="1819276" cy="2085978"/>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a:solidFill>
                <a:schemeClr val="dk1"/>
              </a:solidFill>
              <a:effectLst/>
              <a:latin typeface="+mn-lt"/>
              <a:ea typeface="+mn-ea"/>
              <a:cs typeface="+mn-cs"/>
            </a:rPr>
            <a:t>Click any option(s) in these </a:t>
          </a:r>
          <a:r>
            <a:rPr lang="en-US" sz="1100" baseline="0">
              <a:solidFill>
                <a:schemeClr val="dk1"/>
              </a:solidFill>
              <a:effectLst/>
              <a:latin typeface="+mn-lt"/>
              <a:ea typeface="+mn-ea"/>
              <a:cs typeface="+mn-cs"/>
            </a:rPr>
            <a:t>slicers to display desired results in the table.  An option that is currently selected will be highlighted in gray.</a:t>
          </a:r>
          <a:endParaRPr lang="en-US">
            <a:effectLst/>
          </a:endParaRPr>
        </a:p>
        <a:p>
          <a:pPr marL="0" indent="0" algn="l"/>
          <a:endParaRPr lang="en-US" sz="1100">
            <a:solidFill>
              <a:schemeClr val="dk1"/>
            </a:solidFill>
            <a:latin typeface="+mn-lt"/>
            <a:ea typeface="+mn-ea"/>
            <a:cs typeface="+mn-cs"/>
          </a:endParaRPr>
        </a:p>
        <a:p>
          <a:pPr marL="0" indent="0" algn="l"/>
          <a:r>
            <a:rPr lang="en-US" sz="1100">
              <a:solidFill>
                <a:schemeClr val="dk1"/>
              </a:solidFill>
              <a:latin typeface="+mn-lt"/>
              <a:ea typeface="+mn-ea"/>
              <a:cs typeface="+mn-cs"/>
            </a:rPr>
            <a:t>Ex: choosing Female from the "Gender" slicer menu</a:t>
          </a:r>
          <a:r>
            <a:rPr lang="en-US" sz="1100" baseline="0">
              <a:solidFill>
                <a:schemeClr val="dk1"/>
              </a:solidFill>
              <a:latin typeface="+mn-lt"/>
              <a:ea typeface="+mn-ea"/>
              <a:cs typeface="+mn-cs"/>
            </a:rPr>
            <a:t> </a:t>
          </a:r>
          <a:r>
            <a:rPr lang="en-US" sz="1100">
              <a:solidFill>
                <a:schemeClr val="dk1"/>
              </a:solidFill>
              <a:latin typeface="+mn-lt"/>
              <a:ea typeface="+mn-ea"/>
              <a:cs typeface="+mn-cs"/>
            </a:rPr>
            <a:t>will display results for Female students.</a:t>
          </a:r>
        </a:p>
      </xdr:txBody>
    </xdr:sp>
    <xdr:clientData fPrintsWithSheet="0"/>
  </xdr:twoCellAnchor>
  <xdr:twoCellAnchor>
    <xdr:from>
      <xdr:col>17</xdr:col>
      <xdr:colOff>9525</xdr:colOff>
      <xdr:row>2</xdr:row>
      <xdr:rowOff>85725</xdr:rowOff>
    </xdr:from>
    <xdr:to>
      <xdr:col>22</xdr:col>
      <xdr:colOff>228600</xdr:colOff>
      <xdr:row>8</xdr:row>
      <xdr:rowOff>47625</xdr:rowOff>
    </xdr:to>
    <xdr:sp macro="" textlink="">
      <xdr:nvSpPr>
        <xdr:cNvPr id="4" name="Rectangle 3">
          <a:extLst>
            <a:ext uri="{FF2B5EF4-FFF2-40B4-BE49-F238E27FC236}">
              <a16:creationId xmlns:a16="http://schemas.microsoft.com/office/drawing/2014/main" id="{C0D1FEB1-B970-4172-A8D8-76FB6A5EB5CB}"/>
            </a:ext>
          </a:extLst>
        </xdr:cNvPr>
        <xdr:cNvSpPr/>
      </xdr:nvSpPr>
      <xdr:spPr>
        <a:xfrm>
          <a:off x="12134850" y="676275"/>
          <a:ext cx="3267075" cy="1209675"/>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a:t>Click here turn</a:t>
          </a:r>
          <a:r>
            <a:rPr lang="en-US" sz="1100" baseline="0"/>
            <a:t> on or off the multi-select function.</a:t>
          </a:r>
        </a:p>
        <a:p>
          <a:pPr algn="l"/>
          <a:endParaRPr lang="en-US" sz="1100"/>
        </a:p>
        <a:p>
          <a:pPr algn="l"/>
          <a:r>
            <a:rPr lang="en-US" sz="1100"/>
            <a:t>Ex: When the button is highlighted in yellow,</a:t>
          </a:r>
          <a:r>
            <a:rPr lang="en-US" sz="1100" baseline="0"/>
            <a:t> you can select more than one option. When it is not highlighted in yellow you can only select one option at a time.</a:t>
          </a:r>
          <a:endParaRPr lang="en-US" sz="1100"/>
        </a:p>
      </xdr:txBody>
    </xdr:sp>
    <xdr:clientData fPrintsWithSheet="0"/>
  </xdr:twoCellAnchor>
  <xdr:twoCellAnchor>
    <xdr:from>
      <xdr:col>15</xdr:col>
      <xdr:colOff>419100</xdr:colOff>
      <xdr:row>5</xdr:row>
      <xdr:rowOff>14288</xdr:rowOff>
    </xdr:from>
    <xdr:to>
      <xdr:col>17</xdr:col>
      <xdr:colOff>9525</xdr:colOff>
      <xdr:row>11</xdr:row>
      <xdr:rowOff>57150</xdr:rowOff>
    </xdr:to>
    <xdr:cxnSp macro="">
      <xdr:nvCxnSpPr>
        <xdr:cNvPr id="5" name="Straight Arrow Connector 4" descr="Arrow">
          <a:extLst>
            <a:ext uri="{FF2B5EF4-FFF2-40B4-BE49-F238E27FC236}">
              <a16:creationId xmlns:a16="http://schemas.microsoft.com/office/drawing/2014/main" id="{1A7EE68A-3D94-42E3-A287-65998439393E}"/>
            </a:ext>
          </a:extLst>
        </xdr:cNvPr>
        <xdr:cNvCxnSpPr>
          <a:stCxn id="4" idx="1"/>
        </xdr:cNvCxnSpPr>
      </xdr:nvCxnSpPr>
      <xdr:spPr>
        <a:xfrm flipH="1">
          <a:off x="11325225" y="1281113"/>
          <a:ext cx="809625" cy="1185862"/>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16</xdr:col>
      <xdr:colOff>190500</xdr:colOff>
      <xdr:row>17</xdr:row>
      <xdr:rowOff>119061</xdr:rowOff>
    </xdr:from>
    <xdr:to>
      <xdr:col>17</xdr:col>
      <xdr:colOff>209550</xdr:colOff>
      <xdr:row>17</xdr:row>
      <xdr:rowOff>119062</xdr:rowOff>
    </xdr:to>
    <xdr:cxnSp macro="">
      <xdr:nvCxnSpPr>
        <xdr:cNvPr id="6" name="Straight Arrow Connector 5" descr="Arrow">
          <a:extLst>
            <a:ext uri="{FF2B5EF4-FFF2-40B4-BE49-F238E27FC236}">
              <a16:creationId xmlns:a16="http://schemas.microsoft.com/office/drawing/2014/main" id="{BD81DD3E-569E-4DC9-A841-CE4A4170A5C8}"/>
            </a:ext>
          </a:extLst>
        </xdr:cNvPr>
        <xdr:cNvCxnSpPr>
          <a:stCxn id="3" idx="1"/>
          <a:endCxn id="2" idx="3"/>
        </xdr:cNvCxnSpPr>
      </xdr:nvCxnSpPr>
      <xdr:spPr>
        <a:xfrm flipH="1">
          <a:off x="11706225" y="3671886"/>
          <a:ext cx="628650" cy="1"/>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0</xdr:col>
      <xdr:colOff>0</xdr:colOff>
      <xdr:row>53</xdr:row>
      <xdr:rowOff>190499</xdr:rowOff>
    </xdr:from>
    <xdr:to>
      <xdr:col>10</xdr:col>
      <xdr:colOff>600075</xdr:colOff>
      <xdr:row>76</xdr:row>
      <xdr:rowOff>9524</xdr:rowOff>
    </xdr:to>
    <xdr:graphicFrame macro="">
      <xdr:nvGraphicFramePr>
        <xdr:cNvPr id="15" name="Chart 14" descr="SLS Enrollment by Race/Ethnicity and Gender From Fall 2017 to Fall 2021">
          <a:extLst>
            <a:ext uri="{FF2B5EF4-FFF2-40B4-BE49-F238E27FC236}">
              <a16:creationId xmlns:a16="http://schemas.microsoft.com/office/drawing/2014/main" id="{BFEF605C-139E-44F6-91CC-9001101BFF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276225</xdr:colOff>
      <xdr:row>5</xdr:row>
      <xdr:rowOff>28575</xdr:rowOff>
    </xdr:from>
    <xdr:to>
      <xdr:col>9</xdr:col>
      <xdr:colOff>590549</xdr:colOff>
      <xdr:row>10</xdr:row>
      <xdr:rowOff>133350</xdr:rowOff>
    </xdr:to>
    <xdr:graphicFrame macro="">
      <xdr:nvGraphicFramePr>
        <xdr:cNvPr id="11" name="Chart 10" descr="Female Percentage">
          <a:extLst>
            <a:ext uri="{FF2B5EF4-FFF2-40B4-BE49-F238E27FC236}">
              <a16:creationId xmlns:a16="http://schemas.microsoft.com/office/drawing/2014/main" id="{7607AE57-CB87-4723-859C-7710A360A4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1304926</xdr:colOff>
      <xdr:row>5</xdr:row>
      <xdr:rowOff>28575</xdr:rowOff>
    </xdr:from>
    <xdr:to>
      <xdr:col>3</xdr:col>
      <xdr:colOff>119063</xdr:colOff>
      <xdr:row>10</xdr:row>
      <xdr:rowOff>123825</xdr:rowOff>
    </xdr:to>
    <xdr:graphicFrame macro="">
      <xdr:nvGraphicFramePr>
        <xdr:cNvPr id="12" name="Chart 11" descr="Male Percentage">
          <a:extLst>
            <a:ext uri="{FF2B5EF4-FFF2-40B4-BE49-F238E27FC236}">
              <a16:creationId xmlns:a16="http://schemas.microsoft.com/office/drawing/2014/main" id="{04CCB462-F50D-4943-8CBA-3AB26AF8DC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22</xdr:col>
      <xdr:colOff>19052</xdr:colOff>
      <xdr:row>27</xdr:row>
      <xdr:rowOff>114300</xdr:rowOff>
    </xdr:from>
    <xdr:to>
      <xdr:col>26</xdr:col>
      <xdr:colOff>333376</xdr:colOff>
      <xdr:row>33</xdr:row>
      <xdr:rowOff>28575</xdr:rowOff>
    </xdr:to>
    <xdr:graphicFrame macro="">
      <xdr:nvGraphicFramePr>
        <xdr:cNvPr id="2" name="Chart 1" descr="Female Percentage">
          <a:extLst>
            <a:ext uri="{FF2B5EF4-FFF2-40B4-BE49-F238E27FC236}">
              <a16:creationId xmlns:a16="http://schemas.microsoft.com/office/drawing/2014/main" id="{FACC92CA-C0DD-4082-9403-D3F77569A51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133350</xdr:colOff>
      <xdr:row>33</xdr:row>
      <xdr:rowOff>0</xdr:rowOff>
    </xdr:from>
    <xdr:to>
      <xdr:col>23</xdr:col>
      <xdr:colOff>542925</xdr:colOff>
      <xdr:row>36</xdr:row>
      <xdr:rowOff>180975</xdr:rowOff>
    </xdr:to>
    <xdr:sp macro="" textlink="">
      <xdr:nvSpPr>
        <xdr:cNvPr id="6" name="Rectangle: Rounded Corners 5" descr="Genders">
          <a:extLst>
            <a:ext uri="{FF2B5EF4-FFF2-40B4-BE49-F238E27FC236}">
              <a16:creationId xmlns:a16="http://schemas.microsoft.com/office/drawing/2014/main" id="{AFCB5297-1BFA-4AF2-BE24-06DA0FFB0B9E}"/>
            </a:ext>
          </a:extLst>
        </xdr:cNvPr>
        <xdr:cNvSpPr/>
      </xdr:nvSpPr>
      <xdr:spPr>
        <a:xfrm>
          <a:off x="14030325" y="6286500"/>
          <a:ext cx="1019175" cy="752475"/>
        </a:xfrm>
        <a:prstGeom prst="round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100013</xdr:colOff>
      <xdr:row>27</xdr:row>
      <xdr:rowOff>123826</xdr:rowOff>
    </xdr:from>
    <xdr:to>
      <xdr:col>21</xdr:col>
      <xdr:colOff>400050</xdr:colOff>
      <xdr:row>33</xdr:row>
      <xdr:rowOff>28576</xdr:rowOff>
    </xdr:to>
    <xdr:graphicFrame macro="">
      <xdr:nvGraphicFramePr>
        <xdr:cNvPr id="7" name="Chart 6" descr="Male Percentage">
          <a:extLst>
            <a:ext uri="{FF2B5EF4-FFF2-40B4-BE49-F238E27FC236}">
              <a16:creationId xmlns:a16="http://schemas.microsoft.com/office/drawing/2014/main" id="{52BCADDD-F033-491B-BF89-AC2C4A8452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23</xdr:col>
      <xdr:colOff>104775</xdr:colOff>
      <xdr:row>33</xdr:row>
      <xdr:rowOff>159525</xdr:rowOff>
    </xdr:from>
    <xdr:to>
      <xdr:col>23</xdr:col>
      <xdr:colOff>485776</xdr:colOff>
      <xdr:row>35</xdr:row>
      <xdr:rowOff>159526</xdr:rowOff>
    </xdr:to>
    <xdr:pic>
      <xdr:nvPicPr>
        <xdr:cNvPr id="4" name="Graphic 3" descr="Woman">
          <a:extLst>
            <a:ext uri="{FF2B5EF4-FFF2-40B4-BE49-F238E27FC236}">
              <a16:creationId xmlns:a16="http://schemas.microsoft.com/office/drawing/2014/main" id="{D61DC36F-C9CE-4EA5-A67D-9351CA2616F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4611350" y="6446025"/>
          <a:ext cx="381001" cy="381001"/>
        </a:xfrm>
        <a:prstGeom prst="rect">
          <a:avLst/>
        </a:prstGeom>
      </xdr:spPr>
    </xdr:pic>
    <xdr:clientData/>
  </xdr:twoCellAnchor>
  <xdr:twoCellAnchor editAs="oneCell">
    <xdr:from>
      <xdr:col>21</xdr:col>
      <xdr:colOff>250050</xdr:colOff>
      <xdr:row>34</xdr:row>
      <xdr:rowOff>19050</xdr:rowOff>
    </xdr:from>
    <xdr:to>
      <xdr:col>22</xdr:col>
      <xdr:colOff>21451</xdr:colOff>
      <xdr:row>36</xdr:row>
      <xdr:rowOff>19051</xdr:rowOff>
    </xdr:to>
    <xdr:pic>
      <xdr:nvPicPr>
        <xdr:cNvPr id="3" name="Graphic 2" descr="Man">
          <a:extLst>
            <a:ext uri="{FF2B5EF4-FFF2-40B4-BE49-F238E27FC236}">
              <a16:creationId xmlns:a16="http://schemas.microsoft.com/office/drawing/2014/main" id="{52BF6167-62CC-423D-9FDC-E06D5D15198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4147025" y="6496050"/>
          <a:ext cx="381001" cy="38100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12</xdr:col>
      <xdr:colOff>9524</xdr:colOff>
      <xdr:row>11</xdr:row>
      <xdr:rowOff>9525</xdr:rowOff>
    </xdr:from>
    <xdr:to>
      <xdr:col>16</xdr:col>
      <xdr:colOff>142875</xdr:colOff>
      <xdr:row>24</xdr:row>
      <xdr:rowOff>57150</xdr:rowOff>
    </xdr:to>
    <mc:AlternateContent xmlns:mc="http://schemas.openxmlformats.org/markup-compatibility/2006" xmlns:a14="http://schemas.microsoft.com/office/drawing/2010/main">
      <mc:Choice Requires="a14">
        <xdr:graphicFrame macro="">
          <xdr:nvGraphicFramePr>
            <xdr:cNvPr id="2" name="Ethnicity 2" descr="Race/Ethnicity">
              <a:extLst>
                <a:ext uri="{FF2B5EF4-FFF2-40B4-BE49-F238E27FC236}">
                  <a16:creationId xmlns:a16="http://schemas.microsoft.com/office/drawing/2014/main" id="{A02F0F54-0AF4-49FC-850B-2500D2513DDB}"/>
                </a:ext>
              </a:extLst>
            </xdr:cNvPr>
            <xdr:cNvGraphicFramePr/>
          </xdr:nvGraphicFramePr>
          <xdr:xfrm>
            <a:off x="0" y="0"/>
            <a:ext cx="0" cy="0"/>
          </xdr:xfrm>
          <a:graphic>
            <a:graphicData uri="http://schemas.microsoft.com/office/drawing/2010/slicer">
              <sle:slicer xmlns:sle="http://schemas.microsoft.com/office/drawing/2010/slicer" name="Ethnicity 2"/>
            </a:graphicData>
          </a:graphic>
        </xdr:graphicFrame>
      </mc:Choice>
      <mc:Fallback xmlns="">
        <xdr:sp macro="" textlink="">
          <xdr:nvSpPr>
            <xdr:cNvPr id="0" name=""/>
            <xdr:cNvSpPr>
              <a:spLocks noTextEdit="1"/>
            </xdr:cNvSpPr>
          </xdr:nvSpPr>
          <xdr:spPr>
            <a:xfrm>
              <a:off x="8877299" y="2419350"/>
              <a:ext cx="2571751"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17</xdr:col>
      <xdr:colOff>361950</xdr:colOff>
      <xdr:row>11</xdr:row>
      <xdr:rowOff>161921</xdr:rowOff>
    </xdr:from>
    <xdr:to>
      <xdr:col>20</xdr:col>
      <xdr:colOff>352426</xdr:colOff>
      <xdr:row>23</xdr:row>
      <xdr:rowOff>95249</xdr:rowOff>
    </xdr:to>
    <xdr:sp macro="" textlink="">
      <xdr:nvSpPr>
        <xdr:cNvPr id="3" name="Rectangle 2">
          <a:extLst>
            <a:ext uri="{FF2B5EF4-FFF2-40B4-BE49-F238E27FC236}">
              <a16:creationId xmlns:a16="http://schemas.microsoft.com/office/drawing/2014/main" id="{BE85FE20-7DFC-41DD-9889-F6B7FFD62F85}"/>
            </a:ext>
          </a:extLst>
        </xdr:cNvPr>
        <xdr:cNvSpPr/>
      </xdr:nvSpPr>
      <xdr:spPr>
        <a:xfrm>
          <a:off x="12277725" y="2571746"/>
          <a:ext cx="1819276" cy="2219328"/>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a:solidFill>
                <a:schemeClr val="dk1"/>
              </a:solidFill>
              <a:effectLst/>
              <a:latin typeface="+mn-lt"/>
              <a:ea typeface="+mn-ea"/>
              <a:cs typeface="+mn-cs"/>
            </a:rPr>
            <a:t>Click any option(s) in these </a:t>
          </a:r>
          <a:r>
            <a:rPr lang="en-US" sz="1100" baseline="0">
              <a:solidFill>
                <a:schemeClr val="dk1"/>
              </a:solidFill>
              <a:effectLst/>
              <a:latin typeface="+mn-lt"/>
              <a:ea typeface="+mn-ea"/>
              <a:cs typeface="+mn-cs"/>
            </a:rPr>
            <a:t>slicers to display desired results in the table.  An option that is currently selected will be highlighted in gray.</a:t>
          </a:r>
          <a:endParaRPr lang="en-US">
            <a:effectLst/>
          </a:endParaRPr>
        </a:p>
        <a:p>
          <a:pPr marL="0" indent="0" algn="l"/>
          <a:endParaRPr lang="en-US" sz="1100">
            <a:solidFill>
              <a:schemeClr val="dk1"/>
            </a:solidFill>
            <a:latin typeface="+mn-lt"/>
            <a:ea typeface="+mn-ea"/>
            <a:cs typeface="+mn-cs"/>
          </a:endParaRPr>
        </a:p>
        <a:p>
          <a:pPr marL="0" indent="0" algn="l"/>
          <a:r>
            <a:rPr lang="en-US" sz="1100">
              <a:solidFill>
                <a:schemeClr val="dk1"/>
              </a:solidFill>
              <a:latin typeface="+mn-lt"/>
              <a:ea typeface="+mn-ea"/>
              <a:cs typeface="+mn-cs"/>
            </a:rPr>
            <a:t>Ex: choosing Female from the "Gender</a:t>
          </a:r>
          <a:r>
            <a:rPr lang="en-US" sz="1100" baseline="0">
              <a:solidFill>
                <a:schemeClr val="dk1"/>
              </a:solidFill>
              <a:latin typeface="+mn-lt"/>
              <a:ea typeface="+mn-ea"/>
              <a:cs typeface="+mn-cs"/>
            </a:rPr>
            <a:t>"</a:t>
          </a:r>
          <a:r>
            <a:rPr lang="en-US" sz="1100">
              <a:solidFill>
                <a:schemeClr val="dk1"/>
              </a:solidFill>
              <a:latin typeface="+mn-lt"/>
              <a:ea typeface="+mn-ea"/>
              <a:cs typeface="+mn-cs"/>
            </a:rPr>
            <a:t> slicer menu</a:t>
          </a:r>
          <a:r>
            <a:rPr lang="en-US" sz="1100" baseline="0">
              <a:solidFill>
                <a:schemeClr val="dk1"/>
              </a:solidFill>
              <a:latin typeface="+mn-lt"/>
              <a:ea typeface="+mn-ea"/>
              <a:cs typeface="+mn-cs"/>
            </a:rPr>
            <a:t> </a:t>
          </a:r>
          <a:r>
            <a:rPr lang="en-US" sz="1100">
              <a:solidFill>
                <a:schemeClr val="dk1"/>
              </a:solidFill>
              <a:latin typeface="+mn-lt"/>
              <a:ea typeface="+mn-ea"/>
              <a:cs typeface="+mn-cs"/>
            </a:rPr>
            <a:t>will display results for Female students.</a:t>
          </a:r>
        </a:p>
      </xdr:txBody>
    </xdr:sp>
    <xdr:clientData fPrintsWithSheet="0"/>
  </xdr:twoCellAnchor>
  <xdr:twoCellAnchor>
    <xdr:from>
      <xdr:col>17</xdr:col>
      <xdr:colOff>9525</xdr:colOff>
      <xdr:row>3</xdr:row>
      <xdr:rowOff>19050</xdr:rowOff>
    </xdr:from>
    <xdr:to>
      <xdr:col>22</xdr:col>
      <xdr:colOff>228600</xdr:colOff>
      <xdr:row>9</xdr:row>
      <xdr:rowOff>114300</xdr:rowOff>
    </xdr:to>
    <xdr:sp macro="" textlink="">
      <xdr:nvSpPr>
        <xdr:cNvPr id="4" name="Rectangle 3">
          <a:extLst>
            <a:ext uri="{FF2B5EF4-FFF2-40B4-BE49-F238E27FC236}">
              <a16:creationId xmlns:a16="http://schemas.microsoft.com/office/drawing/2014/main" id="{0B6F13A6-5BC0-44E6-B7C7-B35D3ED5B3AF}"/>
            </a:ext>
          </a:extLst>
        </xdr:cNvPr>
        <xdr:cNvSpPr/>
      </xdr:nvSpPr>
      <xdr:spPr>
        <a:xfrm>
          <a:off x="11925300" y="904875"/>
          <a:ext cx="3267075" cy="1238250"/>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a:t>Click here turn</a:t>
          </a:r>
          <a:r>
            <a:rPr lang="en-US" sz="1100" baseline="0"/>
            <a:t> on or off the multi-select function.</a:t>
          </a:r>
        </a:p>
        <a:p>
          <a:pPr algn="l"/>
          <a:endParaRPr lang="en-US" sz="1100"/>
        </a:p>
        <a:p>
          <a:pPr algn="l"/>
          <a:r>
            <a:rPr lang="en-US" sz="1100"/>
            <a:t>Ex: When the button is highlighted in yellow,</a:t>
          </a:r>
          <a:r>
            <a:rPr lang="en-US" sz="1100" baseline="0"/>
            <a:t> you can select more than one option. When it is not highlighted in yellow you can only select one option at a time.</a:t>
          </a:r>
          <a:endParaRPr lang="en-US" sz="1100"/>
        </a:p>
      </xdr:txBody>
    </xdr:sp>
    <xdr:clientData fPrintsWithSheet="0"/>
  </xdr:twoCellAnchor>
  <xdr:twoCellAnchor>
    <xdr:from>
      <xdr:col>15</xdr:col>
      <xdr:colOff>361950</xdr:colOff>
      <xdr:row>6</xdr:row>
      <xdr:rowOff>66675</xdr:rowOff>
    </xdr:from>
    <xdr:to>
      <xdr:col>17</xdr:col>
      <xdr:colOff>9525</xdr:colOff>
      <xdr:row>11</xdr:row>
      <xdr:rowOff>57150</xdr:rowOff>
    </xdr:to>
    <xdr:cxnSp macro="">
      <xdr:nvCxnSpPr>
        <xdr:cNvPr id="5" name="Straight Arrow Connector 4" descr="Arrow">
          <a:extLst>
            <a:ext uri="{FF2B5EF4-FFF2-40B4-BE49-F238E27FC236}">
              <a16:creationId xmlns:a16="http://schemas.microsoft.com/office/drawing/2014/main" id="{E7BF8A3D-1D4B-41ED-A26F-61E44FF2AC36}"/>
            </a:ext>
          </a:extLst>
        </xdr:cNvPr>
        <xdr:cNvCxnSpPr>
          <a:stCxn id="4" idx="1"/>
        </xdr:cNvCxnSpPr>
      </xdr:nvCxnSpPr>
      <xdr:spPr>
        <a:xfrm flipH="1">
          <a:off x="11058525" y="1524000"/>
          <a:ext cx="866775" cy="942975"/>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16</xdr:col>
      <xdr:colOff>142875</xdr:colOff>
      <xdr:row>17</xdr:row>
      <xdr:rowOff>128585</xdr:rowOff>
    </xdr:from>
    <xdr:to>
      <xdr:col>17</xdr:col>
      <xdr:colOff>361950</xdr:colOff>
      <xdr:row>17</xdr:row>
      <xdr:rowOff>128587</xdr:rowOff>
    </xdr:to>
    <xdr:cxnSp macro="">
      <xdr:nvCxnSpPr>
        <xdr:cNvPr id="6" name="Straight Arrow Connector 5" descr="Arrow">
          <a:extLst>
            <a:ext uri="{FF2B5EF4-FFF2-40B4-BE49-F238E27FC236}">
              <a16:creationId xmlns:a16="http://schemas.microsoft.com/office/drawing/2014/main" id="{CF3418A9-08E1-421A-94B8-C50E11649A20}"/>
            </a:ext>
          </a:extLst>
        </xdr:cNvPr>
        <xdr:cNvCxnSpPr>
          <a:stCxn id="3" idx="1"/>
          <a:endCxn id="2" idx="3"/>
        </xdr:cNvCxnSpPr>
      </xdr:nvCxnSpPr>
      <xdr:spPr>
        <a:xfrm flipH="1">
          <a:off x="11449050" y="3681410"/>
          <a:ext cx="828675" cy="2"/>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0</xdr:col>
      <xdr:colOff>0</xdr:colOff>
      <xdr:row>54</xdr:row>
      <xdr:rowOff>0</xdr:rowOff>
    </xdr:from>
    <xdr:to>
      <xdr:col>11</xdr:col>
      <xdr:colOff>9525</xdr:colOff>
      <xdr:row>77</xdr:row>
      <xdr:rowOff>180976</xdr:rowOff>
    </xdr:to>
    <xdr:graphicFrame macro="">
      <xdr:nvGraphicFramePr>
        <xdr:cNvPr id="15" name="Chart 14" descr="SLS Enrollment of Undergraduate Student by Race/Ethnicity and Gender From Fall 2017 to Fall 2021">
          <a:extLst>
            <a:ext uri="{FF2B5EF4-FFF2-40B4-BE49-F238E27FC236}">
              <a16:creationId xmlns:a16="http://schemas.microsoft.com/office/drawing/2014/main" id="{5D7AFE4C-B0AE-431B-8EF4-03F4FA5B81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952500</xdr:colOff>
      <xdr:row>5</xdr:row>
      <xdr:rowOff>47625</xdr:rowOff>
    </xdr:from>
    <xdr:to>
      <xdr:col>3</xdr:col>
      <xdr:colOff>66675</xdr:colOff>
      <xdr:row>10</xdr:row>
      <xdr:rowOff>157162</xdr:rowOff>
    </xdr:to>
    <xdr:graphicFrame macro="">
      <xdr:nvGraphicFramePr>
        <xdr:cNvPr id="7" name="Chart 6" descr="Male Percentage">
          <a:extLst>
            <a:ext uri="{FF2B5EF4-FFF2-40B4-BE49-F238E27FC236}">
              <a16:creationId xmlns:a16="http://schemas.microsoft.com/office/drawing/2014/main" id="{0FFC8E93-CCE3-4D07-BD9C-131C558E89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400050</xdr:colOff>
      <xdr:row>5</xdr:row>
      <xdr:rowOff>57150</xdr:rowOff>
    </xdr:from>
    <xdr:to>
      <xdr:col>9</xdr:col>
      <xdr:colOff>447677</xdr:colOff>
      <xdr:row>10</xdr:row>
      <xdr:rowOff>157163</xdr:rowOff>
    </xdr:to>
    <xdr:graphicFrame macro="">
      <xdr:nvGraphicFramePr>
        <xdr:cNvPr id="8" name="Chart 7" descr="Female Percentage">
          <a:extLst>
            <a:ext uri="{FF2B5EF4-FFF2-40B4-BE49-F238E27FC236}">
              <a16:creationId xmlns:a16="http://schemas.microsoft.com/office/drawing/2014/main" id="{273CF543-56D8-4257-BAD4-C1FEB92520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22</xdr:col>
      <xdr:colOff>180973</xdr:colOff>
      <xdr:row>24</xdr:row>
      <xdr:rowOff>142874</xdr:rowOff>
    </xdr:from>
    <xdr:to>
      <xdr:col>26</xdr:col>
      <xdr:colOff>228600</xdr:colOff>
      <xdr:row>30</xdr:row>
      <xdr:rowOff>52387</xdr:rowOff>
    </xdr:to>
    <xdr:graphicFrame macro="">
      <xdr:nvGraphicFramePr>
        <xdr:cNvPr id="2" name="Chart 1" descr="Female Percentage">
          <a:extLst>
            <a:ext uri="{FF2B5EF4-FFF2-40B4-BE49-F238E27FC236}">
              <a16:creationId xmlns:a16="http://schemas.microsoft.com/office/drawing/2014/main" id="{6467C7CD-9F94-4BA4-947B-1692744667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104775</xdr:colOff>
      <xdr:row>31</xdr:row>
      <xdr:rowOff>0</xdr:rowOff>
    </xdr:from>
    <xdr:to>
      <xdr:col>24</xdr:col>
      <xdr:colOff>514350</xdr:colOff>
      <xdr:row>34</xdr:row>
      <xdr:rowOff>180975</xdr:rowOff>
    </xdr:to>
    <xdr:sp macro="" textlink="">
      <xdr:nvSpPr>
        <xdr:cNvPr id="4" name="Rectangle: Rounded Corners 3" descr="Genders">
          <a:extLst>
            <a:ext uri="{FF2B5EF4-FFF2-40B4-BE49-F238E27FC236}">
              <a16:creationId xmlns:a16="http://schemas.microsoft.com/office/drawing/2014/main" id="{D6000299-768C-46DA-99FC-FB75A543D063}"/>
            </a:ext>
          </a:extLst>
        </xdr:cNvPr>
        <xdr:cNvSpPr/>
      </xdr:nvSpPr>
      <xdr:spPr>
        <a:xfrm>
          <a:off x="15449550" y="5905500"/>
          <a:ext cx="1019175" cy="752475"/>
        </a:xfrm>
        <a:prstGeom prst="round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editAs="oneCell">
    <xdr:from>
      <xdr:col>23</xdr:col>
      <xdr:colOff>550050</xdr:colOff>
      <xdr:row>31</xdr:row>
      <xdr:rowOff>161925</xdr:rowOff>
    </xdr:from>
    <xdr:to>
      <xdr:col>24</xdr:col>
      <xdr:colOff>321451</xdr:colOff>
      <xdr:row>33</xdr:row>
      <xdr:rowOff>161926</xdr:rowOff>
    </xdr:to>
    <xdr:pic>
      <xdr:nvPicPr>
        <xdr:cNvPr id="5" name="Graphic 4" descr="Woman">
          <a:extLst>
            <a:ext uri="{FF2B5EF4-FFF2-40B4-BE49-F238E27FC236}">
              <a16:creationId xmlns:a16="http://schemas.microsoft.com/office/drawing/2014/main" id="{916FA4B8-5A4E-4B52-ADD6-2F407A5C673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894825" y="6067425"/>
          <a:ext cx="381001" cy="381001"/>
        </a:xfrm>
        <a:prstGeom prst="rect">
          <a:avLst/>
        </a:prstGeom>
      </xdr:spPr>
    </xdr:pic>
    <xdr:clientData/>
  </xdr:twoCellAnchor>
  <xdr:twoCellAnchor editAs="oneCell">
    <xdr:from>
      <xdr:col>23</xdr:col>
      <xdr:colOff>95250</xdr:colOff>
      <xdr:row>31</xdr:row>
      <xdr:rowOff>154800</xdr:rowOff>
    </xdr:from>
    <xdr:to>
      <xdr:col>23</xdr:col>
      <xdr:colOff>476251</xdr:colOff>
      <xdr:row>33</xdr:row>
      <xdr:rowOff>154801</xdr:rowOff>
    </xdr:to>
    <xdr:pic>
      <xdr:nvPicPr>
        <xdr:cNvPr id="6" name="Graphic 5" descr="Man">
          <a:extLst>
            <a:ext uri="{FF2B5EF4-FFF2-40B4-BE49-F238E27FC236}">
              <a16:creationId xmlns:a16="http://schemas.microsoft.com/office/drawing/2014/main" id="{78ED8844-129C-4D1D-A96D-9DAC52936E0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5440025" y="6060300"/>
          <a:ext cx="381001" cy="381001"/>
        </a:xfrm>
        <a:prstGeom prst="rect">
          <a:avLst/>
        </a:prstGeom>
      </xdr:spPr>
    </xdr:pic>
    <xdr:clientData/>
  </xdr:twoCellAnchor>
  <xdr:twoCellAnchor>
    <xdr:from>
      <xdr:col>17</xdr:col>
      <xdr:colOff>457200</xdr:colOff>
      <xdr:row>24</xdr:row>
      <xdr:rowOff>114300</xdr:rowOff>
    </xdr:from>
    <xdr:to>
      <xdr:col>22</xdr:col>
      <xdr:colOff>142875</xdr:colOff>
      <xdr:row>30</xdr:row>
      <xdr:rowOff>33337</xdr:rowOff>
    </xdr:to>
    <xdr:graphicFrame macro="">
      <xdr:nvGraphicFramePr>
        <xdr:cNvPr id="8" name="Chart 7" descr="Male Percentage">
          <a:extLst>
            <a:ext uri="{FF2B5EF4-FFF2-40B4-BE49-F238E27FC236}">
              <a16:creationId xmlns:a16="http://schemas.microsoft.com/office/drawing/2014/main" id="{1336DABB-DA44-4DB6-9519-F5A9DB71A2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11</xdr:col>
      <xdr:colOff>609599</xdr:colOff>
      <xdr:row>11</xdr:row>
      <xdr:rowOff>0</xdr:rowOff>
    </xdr:from>
    <xdr:to>
      <xdr:col>16</xdr:col>
      <xdr:colOff>104775</xdr:colOff>
      <xdr:row>24</xdr:row>
      <xdr:rowOff>47625</xdr:rowOff>
    </xdr:to>
    <mc:AlternateContent xmlns:mc="http://schemas.openxmlformats.org/markup-compatibility/2006" xmlns:a14="http://schemas.microsoft.com/office/drawing/2010/main">
      <mc:Choice Requires="a14">
        <xdr:graphicFrame macro="">
          <xdr:nvGraphicFramePr>
            <xdr:cNvPr id="2" name="Ethnicity 3" descr="Race/Ethnicity">
              <a:extLst>
                <a:ext uri="{FF2B5EF4-FFF2-40B4-BE49-F238E27FC236}">
                  <a16:creationId xmlns:a16="http://schemas.microsoft.com/office/drawing/2014/main" id="{D59B296D-CF3D-4FE8-9628-BBE8B083B12C}"/>
                </a:ext>
              </a:extLst>
            </xdr:cNvPr>
            <xdr:cNvGraphicFramePr/>
          </xdr:nvGraphicFramePr>
          <xdr:xfrm>
            <a:off x="0" y="0"/>
            <a:ext cx="0" cy="0"/>
          </xdr:xfrm>
          <a:graphic>
            <a:graphicData uri="http://schemas.microsoft.com/office/drawing/2010/slicer">
              <sle:slicer xmlns:sle="http://schemas.microsoft.com/office/drawing/2010/slicer" name="Ethnicity 3"/>
            </a:graphicData>
          </a:graphic>
        </xdr:graphicFrame>
      </mc:Choice>
      <mc:Fallback xmlns="">
        <xdr:sp macro="" textlink="">
          <xdr:nvSpPr>
            <xdr:cNvPr id="0" name=""/>
            <xdr:cNvSpPr>
              <a:spLocks noTextEdit="1"/>
            </xdr:cNvSpPr>
          </xdr:nvSpPr>
          <xdr:spPr>
            <a:xfrm>
              <a:off x="8867774" y="2409825"/>
              <a:ext cx="2543176"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17</xdr:col>
      <xdr:colOff>409575</xdr:colOff>
      <xdr:row>11</xdr:row>
      <xdr:rowOff>95247</xdr:rowOff>
    </xdr:from>
    <xdr:to>
      <xdr:col>20</xdr:col>
      <xdr:colOff>400051</xdr:colOff>
      <xdr:row>23</xdr:row>
      <xdr:rowOff>152400</xdr:rowOff>
    </xdr:to>
    <xdr:sp macro="" textlink="">
      <xdr:nvSpPr>
        <xdr:cNvPr id="3" name="Rectangle 2">
          <a:extLst>
            <a:ext uri="{FF2B5EF4-FFF2-40B4-BE49-F238E27FC236}">
              <a16:creationId xmlns:a16="http://schemas.microsoft.com/office/drawing/2014/main" id="{6AAD9F3D-771E-462B-B239-C2CC879F6292}"/>
            </a:ext>
          </a:extLst>
        </xdr:cNvPr>
        <xdr:cNvSpPr/>
      </xdr:nvSpPr>
      <xdr:spPr>
        <a:xfrm>
          <a:off x="12325350" y="2505072"/>
          <a:ext cx="1819276" cy="2343153"/>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a:solidFill>
                <a:schemeClr val="dk1"/>
              </a:solidFill>
              <a:effectLst/>
              <a:latin typeface="+mn-lt"/>
              <a:ea typeface="+mn-ea"/>
              <a:cs typeface="+mn-cs"/>
            </a:rPr>
            <a:t>Click any option(s) in these </a:t>
          </a:r>
          <a:r>
            <a:rPr lang="en-US" sz="1100" baseline="0">
              <a:solidFill>
                <a:schemeClr val="dk1"/>
              </a:solidFill>
              <a:effectLst/>
              <a:latin typeface="+mn-lt"/>
              <a:ea typeface="+mn-ea"/>
              <a:cs typeface="+mn-cs"/>
            </a:rPr>
            <a:t>slicers to display desired results in the table.  An option that is currently selected will be highlighted in gray.</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Ex: choosing Total International from the "Ethnicity</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slicer menu</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will display results for international</a:t>
          </a:r>
          <a:r>
            <a:rPr lang="en-US" sz="1100" baseline="0">
              <a:solidFill>
                <a:schemeClr val="dk1"/>
              </a:solidFill>
              <a:effectLst/>
              <a:latin typeface="+mn-lt"/>
              <a:ea typeface="+mn-ea"/>
              <a:cs typeface="+mn-cs"/>
            </a:rPr>
            <a:t> students </a:t>
          </a:r>
          <a:r>
            <a:rPr lang="en-US" sz="1100">
              <a:solidFill>
                <a:schemeClr val="dk1"/>
              </a:solidFill>
              <a:effectLst/>
              <a:latin typeface="+mn-lt"/>
              <a:ea typeface="+mn-ea"/>
              <a:cs typeface="+mn-cs"/>
            </a:rPr>
            <a:t>in the table.</a:t>
          </a:r>
          <a:endParaRPr lang="en-US">
            <a:effectLst/>
          </a:endParaRPr>
        </a:p>
      </xdr:txBody>
    </xdr:sp>
    <xdr:clientData fPrintsWithSheet="0"/>
  </xdr:twoCellAnchor>
  <xdr:twoCellAnchor>
    <xdr:from>
      <xdr:col>17</xdr:col>
      <xdr:colOff>0</xdr:colOff>
      <xdr:row>3</xdr:row>
      <xdr:rowOff>0</xdr:rowOff>
    </xdr:from>
    <xdr:to>
      <xdr:col>22</xdr:col>
      <xdr:colOff>219075</xdr:colOff>
      <xdr:row>9</xdr:row>
      <xdr:rowOff>142875</xdr:rowOff>
    </xdr:to>
    <xdr:sp macro="" textlink="">
      <xdr:nvSpPr>
        <xdr:cNvPr id="4" name="Rectangle 3">
          <a:extLst>
            <a:ext uri="{FF2B5EF4-FFF2-40B4-BE49-F238E27FC236}">
              <a16:creationId xmlns:a16="http://schemas.microsoft.com/office/drawing/2014/main" id="{68B5FD44-4F77-4C88-A099-D7CB5CB6AB3D}"/>
            </a:ext>
          </a:extLst>
        </xdr:cNvPr>
        <xdr:cNvSpPr/>
      </xdr:nvSpPr>
      <xdr:spPr>
        <a:xfrm>
          <a:off x="11915775" y="885825"/>
          <a:ext cx="3267075" cy="1285875"/>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a:t>Click here turn</a:t>
          </a:r>
          <a:r>
            <a:rPr lang="en-US" sz="1100" baseline="0"/>
            <a:t> on or off the multi-select function.</a:t>
          </a:r>
        </a:p>
        <a:p>
          <a:pPr algn="l"/>
          <a:endParaRPr lang="en-US" sz="1100"/>
        </a:p>
        <a:p>
          <a:pPr algn="l"/>
          <a:r>
            <a:rPr lang="en-US" sz="1100"/>
            <a:t>Ex: When the button is highlighted in yellow,</a:t>
          </a:r>
          <a:r>
            <a:rPr lang="en-US" sz="1100" baseline="0"/>
            <a:t> you can select more than one option. When it is not highlighted in yellow you can only select one option at a time.</a:t>
          </a:r>
          <a:endParaRPr lang="en-US" sz="1100"/>
        </a:p>
      </xdr:txBody>
    </xdr:sp>
    <xdr:clientData fPrintsWithSheet="0"/>
  </xdr:twoCellAnchor>
  <xdr:twoCellAnchor>
    <xdr:from>
      <xdr:col>15</xdr:col>
      <xdr:colOff>333375</xdr:colOff>
      <xdr:row>6</xdr:row>
      <xdr:rowOff>71438</xdr:rowOff>
    </xdr:from>
    <xdr:to>
      <xdr:col>17</xdr:col>
      <xdr:colOff>0</xdr:colOff>
      <xdr:row>11</xdr:row>
      <xdr:rowOff>57150</xdr:rowOff>
    </xdr:to>
    <xdr:cxnSp macro="">
      <xdr:nvCxnSpPr>
        <xdr:cNvPr id="5" name="Straight Arrow Connector 4" descr="Arrow">
          <a:extLst>
            <a:ext uri="{FF2B5EF4-FFF2-40B4-BE49-F238E27FC236}">
              <a16:creationId xmlns:a16="http://schemas.microsoft.com/office/drawing/2014/main" id="{952DFF78-83E3-42FE-BA8F-8456F519D99B}"/>
            </a:ext>
          </a:extLst>
        </xdr:cNvPr>
        <xdr:cNvCxnSpPr>
          <a:stCxn id="4" idx="1"/>
        </xdr:cNvCxnSpPr>
      </xdr:nvCxnSpPr>
      <xdr:spPr>
        <a:xfrm flipH="1">
          <a:off x="11029950" y="1528763"/>
          <a:ext cx="885825" cy="938212"/>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16</xdr:col>
      <xdr:colOff>104775</xdr:colOff>
      <xdr:row>17</xdr:row>
      <xdr:rowOff>119062</xdr:rowOff>
    </xdr:from>
    <xdr:to>
      <xdr:col>17</xdr:col>
      <xdr:colOff>409575</xdr:colOff>
      <xdr:row>17</xdr:row>
      <xdr:rowOff>123824</xdr:rowOff>
    </xdr:to>
    <xdr:cxnSp macro="">
      <xdr:nvCxnSpPr>
        <xdr:cNvPr id="6" name="Straight Arrow Connector 5" descr="Arrow">
          <a:extLst>
            <a:ext uri="{FF2B5EF4-FFF2-40B4-BE49-F238E27FC236}">
              <a16:creationId xmlns:a16="http://schemas.microsoft.com/office/drawing/2014/main" id="{04E4EAF5-BE00-4DD3-890F-464810C65775}"/>
            </a:ext>
          </a:extLst>
        </xdr:cNvPr>
        <xdr:cNvCxnSpPr>
          <a:stCxn id="3" idx="1"/>
          <a:endCxn id="2" idx="3"/>
        </xdr:cNvCxnSpPr>
      </xdr:nvCxnSpPr>
      <xdr:spPr>
        <a:xfrm flipH="1" flipV="1">
          <a:off x="11410950" y="3671887"/>
          <a:ext cx="914400" cy="4762"/>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0</xdr:col>
      <xdr:colOff>0</xdr:colOff>
      <xdr:row>54</xdr:row>
      <xdr:rowOff>0</xdr:rowOff>
    </xdr:from>
    <xdr:to>
      <xdr:col>10</xdr:col>
      <xdr:colOff>609599</xdr:colOff>
      <xdr:row>76</xdr:row>
      <xdr:rowOff>171450</xdr:rowOff>
    </xdr:to>
    <xdr:graphicFrame macro="">
      <xdr:nvGraphicFramePr>
        <xdr:cNvPr id="11" name="Chart 10" descr="SLS Enrollment of Graduate Students by Race/Ethnicity and Gender From Fall 2017 to Fall 2021">
          <a:extLst>
            <a:ext uri="{FF2B5EF4-FFF2-40B4-BE49-F238E27FC236}">
              <a16:creationId xmlns:a16="http://schemas.microsoft.com/office/drawing/2014/main" id="{27E7B67C-C561-4EB9-9156-E7A56F300A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1457325</xdr:colOff>
      <xdr:row>5</xdr:row>
      <xdr:rowOff>47625</xdr:rowOff>
    </xdr:from>
    <xdr:to>
      <xdr:col>4</xdr:col>
      <xdr:colOff>115137</xdr:colOff>
      <xdr:row>10</xdr:row>
      <xdr:rowOff>127645</xdr:rowOff>
    </xdr:to>
    <xdr:graphicFrame macro="">
      <xdr:nvGraphicFramePr>
        <xdr:cNvPr id="12" name="Chart 11" descr="Male Percentage">
          <a:extLst>
            <a:ext uri="{FF2B5EF4-FFF2-40B4-BE49-F238E27FC236}">
              <a16:creationId xmlns:a16="http://schemas.microsoft.com/office/drawing/2014/main" id="{89DC842C-3972-4BE1-8473-1CF990FD7E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523875</xdr:colOff>
      <xdr:row>5</xdr:row>
      <xdr:rowOff>66675</xdr:rowOff>
    </xdr:from>
    <xdr:to>
      <xdr:col>10</xdr:col>
      <xdr:colOff>177938</xdr:colOff>
      <xdr:row>10</xdr:row>
      <xdr:rowOff>146693</xdr:rowOff>
    </xdr:to>
    <xdr:graphicFrame macro="">
      <xdr:nvGraphicFramePr>
        <xdr:cNvPr id="13" name="Chart 12" descr="Female Percentage">
          <a:extLst>
            <a:ext uri="{FF2B5EF4-FFF2-40B4-BE49-F238E27FC236}">
              <a16:creationId xmlns:a16="http://schemas.microsoft.com/office/drawing/2014/main" id="{A4F436F5-D529-41F9-B8B3-17B3A24198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21</xdr:col>
      <xdr:colOff>452386</xdr:colOff>
      <xdr:row>26</xdr:row>
      <xdr:rowOff>136071</xdr:rowOff>
    </xdr:from>
    <xdr:to>
      <xdr:col>26</xdr:col>
      <xdr:colOff>119010</xdr:colOff>
      <xdr:row>32</xdr:row>
      <xdr:rowOff>38149</xdr:rowOff>
    </xdr:to>
    <xdr:graphicFrame macro="">
      <xdr:nvGraphicFramePr>
        <xdr:cNvPr id="2" name="Chart 1" descr="Female Percentage">
          <a:extLst>
            <a:ext uri="{FF2B5EF4-FFF2-40B4-BE49-F238E27FC236}">
              <a16:creationId xmlns:a16="http://schemas.microsoft.com/office/drawing/2014/main" id="{96F62821-5ABC-4A57-8853-E992E15599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190500</xdr:colOff>
      <xdr:row>20</xdr:row>
      <xdr:rowOff>114300</xdr:rowOff>
    </xdr:from>
    <xdr:to>
      <xdr:col>26</xdr:col>
      <xdr:colOff>600075</xdr:colOff>
      <xdr:row>24</xdr:row>
      <xdr:rowOff>104775</xdr:rowOff>
    </xdr:to>
    <xdr:sp macro="" textlink="">
      <xdr:nvSpPr>
        <xdr:cNvPr id="3" name="Rectangle: Rounded Corners 2" descr="Genders">
          <a:extLst>
            <a:ext uri="{FF2B5EF4-FFF2-40B4-BE49-F238E27FC236}">
              <a16:creationId xmlns:a16="http://schemas.microsoft.com/office/drawing/2014/main" id="{0E63740C-870A-4CC9-BCD7-5094C06CBD7C}"/>
            </a:ext>
          </a:extLst>
        </xdr:cNvPr>
        <xdr:cNvSpPr/>
      </xdr:nvSpPr>
      <xdr:spPr>
        <a:xfrm>
          <a:off x="15430500" y="3924300"/>
          <a:ext cx="1019175" cy="752475"/>
        </a:xfrm>
        <a:prstGeom prst="round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editAs="oneCell">
    <xdr:from>
      <xdr:col>25</xdr:col>
      <xdr:colOff>407175</xdr:colOff>
      <xdr:row>21</xdr:row>
      <xdr:rowOff>76200</xdr:rowOff>
    </xdr:from>
    <xdr:to>
      <xdr:col>26</xdr:col>
      <xdr:colOff>178576</xdr:colOff>
      <xdr:row>23</xdr:row>
      <xdr:rowOff>76201</xdr:rowOff>
    </xdr:to>
    <xdr:pic>
      <xdr:nvPicPr>
        <xdr:cNvPr id="4" name="Graphic 3" descr="Woman">
          <a:extLst>
            <a:ext uri="{FF2B5EF4-FFF2-40B4-BE49-F238E27FC236}">
              <a16:creationId xmlns:a16="http://schemas.microsoft.com/office/drawing/2014/main" id="{5F8FB568-CE6A-4925-B3B9-E62D2AAEC48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647175" y="4076700"/>
          <a:ext cx="381001" cy="381001"/>
        </a:xfrm>
        <a:prstGeom prst="rect">
          <a:avLst/>
        </a:prstGeom>
      </xdr:spPr>
    </xdr:pic>
    <xdr:clientData/>
  </xdr:twoCellAnchor>
  <xdr:twoCellAnchor editAs="oneCell">
    <xdr:from>
      <xdr:col>26</xdr:col>
      <xdr:colOff>161925</xdr:colOff>
      <xdr:row>21</xdr:row>
      <xdr:rowOff>97650</xdr:rowOff>
    </xdr:from>
    <xdr:to>
      <xdr:col>26</xdr:col>
      <xdr:colOff>542926</xdr:colOff>
      <xdr:row>23</xdr:row>
      <xdr:rowOff>97651</xdr:rowOff>
    </xdr:to>
    <xdr:pic>
      <xdr:nvPicPr>
        <xdr:cNvPr id="5" name="Graphic 4" descr="Man">
          <a:extLst>
            <a:ext uri="{FF2B5EF4-FFF2-40B4-BE49-F238E27FC236}">
              <a16:creationId xmlns:a16="http://schemas.microsoft.com/office/drawing/2014/main" id="{24D6801C-17C3-46BD-A0FF-00E4C8C8DBB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6011525" y="4098150"/>
          <a:ext cx="381001" cy="381001"/>
        </a:xfrm>
        <a:prstGeom prst="rect">
          <a:avLst/>
        </a:prstGeom>
      </xdr:spPr>
    </xdr:pic>
    <xdr:clientData/>
  </xdr:twoCellAnchor>
  <xdr:twoCellAnchor>
    <xdr:from>
      <xdr:col>17</xdr:col>
      <xdr:colOff>32134</xdr:colOff>
      <xdr:row>26</xdr:row>
      <xdr:rowOff>127592</xdr:rowOff>
    </xdr:from>
    <xdr:to>
      <xdr:col>21</xdr:col>
      <xdr:colOff>482844</xdr:colOff>
      <xdr:row>32</xdr:row>
      <xdr:rowOff>29672</xdr:rowOff>
    </xdr:to>
    <xdr:graphicFrame macro="">
      <xdr:nvGraphicFramePr>
        <xdr:cNvPr id="7" name="Chart 6" descr="Male Percentage">
          <a:extLst>
            <a:ext uri="{FF2B5EF4-FFF2-40B4-BE49-F238E27FC236}">
              <a16:creationId xmlns:a16="http://schemas.microsoft.com/office/drawing/2014/main" id="{7AF32399-7A47-4112-9CE7-FE0EDE0DD3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16</xdr:row>
      <xdr:rowOff>19050</xdr:rowOff>
    </xdr:from>
    <xdr:to>
      <xdr:col>9</xdr:col>
      <xdr:colOff>133350</xdr:colOff>
      <xdr:row>29</xdr:row>
      <xdr:rowOff>66675</xdr:rowOff>
    </xdr:to>
    <mc:AlternateContent xmlns:mc="http://schemas.openxmlformats.org/markup-compatibility/2006" xmlns:a14="http://schemas.microsoft.com/office/drawing/2010/main">
      <mc:Choice Requires="a14">
        <xdr:graphicFrame macro="">
          <xdr:nvGraphicFramePr>
            <xdr:cNvPr id="2" name="College 1" descr="College">
              <a:extLst>
                <a:ext uri="{FF2B5EF4-FFF2-40B4-BE49-F238E27FC236}">
                  <a16:creationId xmlns:a16="http://schemas.microsoft.com/office/drawing/2014/main" id="{B09F0475-C942-4AF1-ADD7-E8DA2681F21D}"/>
                </a:ext>
              </a:extLst>
            </xdr:cNvPr>
            <xdr:cNvGraphicFramePr/>
          </xdr:nvGraphicFramePr>
          <xdr:xfrm>
            <a:off x="0" y="0"/>
            <a:ext cx="0" cy="0"/>
          </xdr:xfrm>
          <a:graphic>
            <a:graphicData uri="http://schemas.microsoft.com/office/drawing/2010/slicer">
              <sle:slicer xmlns:sle="http://schemas.microsoft.com/office/drawing/2010/slicer" name="College 1"/>
            </a:graphicData>
          </a:graphic>
        </xdr:graphicFrame>
      </mc:Choice>
      <mc:Fallback xmlns="">
        <xdr:sp macro="" textlink="">
          <xdr:nvSpPr>
            <xdr:cNvPr id="0" name=""/>
            <xdr:cNvSpPr>
              <a:spLocks noTextEdit="1"/>
            </xdr:cNvSpPr>
          </xdr:nvSpPr>
          <xdr:spPr>
            <a:xfrm>
              <a:off x="6838950" y="3381375"/>
              <a:ext cx="196215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9</xdr:col>
      <xdr:colOff>400050</xdr:colOff>
      <xdr:row>2</xdr:row>
      <xdr:rowOff>209550</xdr:rowOff>
    </xdr:from>
    <xdr:to>
      <xdr:col>15</xdr:col>
      <xdr:colOff>9525</xdr:colOff>
      <xdr:row>8</xdr:row>
      <xdr:rowOff>171450</xdr:rowOff>
    </xdr:to>
    <xdr:sp macro="" textlink="">
      <xdr:nvSpPr>
        <xdr:cNvPr id="3" name="Rectangle 2">
          <a:extLst>
            <a:ext uri="{FF2B5EF4-FFF2-40B4-BE49-F238E27FC236}">
              <a16:creationId xmlns:a16="http://schemas.microsoft.com/office/drawing/2014/main" id="{105E9570-DEA4-48B1-A70B-5E95F7562183}"/>
            </a:ext>
          </a:extLst>
        </xdr:cNvPr>
        <xdr:cNvSpPr/>
      </xdr:nvSpPr>
      <xdr:spPr>
        <a:xfrm>
          <a:off x="9067800" y="800100"/>
          <a:ext cx="3267075" cy="1209675"/>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a:t>Click here turn</a:t>
          </a:r>
          <a:r>
            <a:rPr lang="en-US" sz="1100" baseline="0"/>
            <a:t> on or off the multi-select function.</a:t>
          </a:r>
        </a:p>
        <a:p>
          <a:pPr algn="l"/>
          <a:endParaRPr lang="en-US" sz="1100"/>
        </a:p>
        <a:p>
          <a:pPr algn="l"/>
          <a:r>
            <a:rPr lang="en-US" sz="1100"/>
            <a:t>Ex: When the button is highlighted in yellow,</a:t>
          </a:r>
          <a:r>
            <a:rPr lang="en-US" sz="1100" baseline="0"/>
            <a:t> you can select more than one option. When it is not highlighted in yellow you can only select one option at a time.</a:t>
          </a:r>
          <a:endParaRPr lang="en-US" sz="1100"/>
        </a:p>
      </xdr:txBody>
    </xdr:sp>
    <xdr:clientData fPrintsWithSheet="0"/>
  </xdr:twoCellAnchor>
  <xdr:twoCellAnchor>
    <xdr:from>
      <xdr:col>11</xdr:col>
      <xdr:colOff>0</xdr:colOff>
      <xdr:row>11</xdr:row>
      <xdr:rowOff>1</xdr:rowOff>
    </xdr:from>
    <xdr:to>
      <xdr:col>14</xdr:col>
      <xdr:colOff>266700</xdr:colOff>
      <xdr:row>21</xdr:row>
      <xdr:rowOff>95251</xdr:rowOff>
    </xdr:to>
    <xdr:sp macro="" textlink="">
      <xdr:nvSpPr>
        <xdr:cNvPr id="5" name="Rectangle 4">
          <a:extLst>
            <a:ext uri="{FF2B5EF4-FFF2-40B4-BE49-F238E27FC236}">
              <a16:creationId xmlns:a16="http://schemas.microsoft.com/office/drawing/2014/main" id="{6BB79C8A-8698-4481-9523-A955D81B10DF}"/>
            </a:ext>
          </a:extLst>
        </xdr:cNvPr>
        <xdr:cNvSpPr/>
      </xdr:nvSpPr>
      <xdr:spPr>
        <a:xfrm>
          <a:off x="9886950" y="2409826"/>
          <a:ext cx="2095500" cy="2000250"/>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a:solidFill>
                <a:schemeClr val="dk1"/>
              </a:solidFill>
              <a:effectLst/>
              <a:latin typeface="+mn-lt"/>
              <a:ea typeface="+mn-ea"/>
              <a:cs typeface="+mn-cs"/>
            </a:rPr>
            <a:t>Click any option in this </a:t>
          </a:r>
          <a:r>
            <a:rPr lang="en-US" sz="1100" baseline="0">
              <a:solidFill>
                <a:schemeClr val="dk1"/>
              </a:solidFill>
              <a:effectLst/>
              <a:latin typeface="+mn-lt"/>
              <a:ea typeface="+mn-ea"/>
              <a:cs typeface="+mn-cs"/>
            </a:rPr>
            <a:t>slicer to display desired results in the table.  An option that is currently selected will be highlighted in gray.</a:t>
          </a:r>
          <a:endParaRPr lang="en-US">
            <a:effectLst/>
          </a:endParaRPr>
        </a:p>
        <a:p>
          <a:pPr marL="0" indent="0" algn="l"/>
          <a:endParaRPr lang="en-US" sz="1100">
            <a:solidFill>
              <a:schemeClr val="dk1"/>
            </a:solidFill>
            <a:latin typeface="+mn-lt"/>
            <a:ea typeface="+mn-ea"/>
            <a:cs typeface="+mn-cs"/>
          </a:endParaRPr>
        </a:p>
        <a:p>
          <a:pPr marL="0" indent="0" algn="l"/>
          <a:r>
            <a:rPr lang="en-US" sz="1100">
              <a:solidFill>
                <a:schemeClr val="dk1"/>
              </a:solidFill>
              <a:latin typeface="+mn-lt"/>
              <a:ea typeface="+mn-ea"/>
              <a:cs typeface="+mn-cs"/>
            </a:rPr>
            <a:t>Ex: choosing College</a:t>
          </a:r>
          <a:r>
            <a:rPr lang="en-US" sz="1100" baseline="0">
              <a:solidFill>
                <a:schemeClr val="dk1"/>
              </a:solidFill>
              <a:latin typeface="+mn-lt"/>
              <a:ea typeface="+mn-ea"/>
              <a:cs typeface="+mn-cs"/>
            </a:rPr>
            <a:t> of Business</a:t>
          </a:r>
          <a:r>
            <a:rPr lang="en-US" sz="1100">
              <a:solidFill>
                <a:schemeClr val="dk1"/>
              </a:solidFill>
              <a:latin typeface="+mn-lt"/>
              <a:ea typeface="+mn-ea"/>
              <a:cs typeface="+mn-cs"/>
            </a:rPr>
            <a:t> from the "College" slicer menu</a:t>
          </a:r>
          <a:r>
            <a:rPr lang="en-US" sz="1100" baseline="0">
              <a:solidFill>
                <a:schemeClr val="dk1"/>
              </a:solidFill>
              <a:latin typeface="+mn-lt"/>
              <a:ea typeface="+mn-ea"/>
              <a:cs typeface="+mn-cs"/>
            </a:rPr>
            <a:t> </a:t>
          </a:r>
          <a:r>
            <a:rPr lang="en-US" sz="1100">
              <a:solidFill>
                <a:schemeClr val="dk1"/>
              </a:solidFill>
              <a:latin typeface="+mn-lt"/>
              <a:ea typeface="+mn-ea"/>
              <a:cs typeface="+mn-cs"/>
            </a:rPr>
            <a:t>will display results for College of Business.</a:t>
          </a:r>
        </a:p>
      </xdr:txBody>
    </xdr:sp>
    <xdr:clientData fPrintsWithSheet="0"/>
  </xdr:twoCellAnchor>
  <xdr:twoCellAnchor>
    <xdr:from>
      <xdr:col>9</xdr:col>
      <xdr:colOff>133350</xdr:colOff>
      <xdr:row>16</xdr:row>
      <xdr:rowOff>47626</xdr:rowOff>
    </xdr:from>
    <xdr:to>
      <xdr:col>11</xdr:col>
      <xdr:colOff>0</xdr:colOff>
      <xdr:row>22</xdr:row>
      <xdr:rowOff>138112</xdr:rowOff>
    </xdr:to>
    <xdr:cxnSp macro="">
      <xdr:nvCxnSpPr>
        <xdr:cNvPr id="6" name="Straight Arrow Connector 5" descr="Arrow">
          <a:extLst>
            <a:ext uri="{FF2B5EF4-FFF2-40B4-BE49-F238E27FC236}">
              <a16:creationId xmlns:a16="http://schemas.microsoft.com/office/drawing/2014/main" id="{0F39FDC6-CECE-4F8E-AF29-44E0CF1211AE}"/>
            </a:ext>
          </a:extLst>
        </xdr:cNvPr>
        <xdr:cNvCxnSpPr>
          <a:stCxn id="5" idx="1"/>
          <a:endCxn id="2" idx="3"/>
        </xdr:cNvCxnSpPr>
      </xdr:nvCxnSpPr>
      <xdr:spPr>
        <a:xfrm flipH="1">
          <a:off x="8801100" y="3409951"/>
          <a:ext cx="1085850" cy="1233486"/>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0</xdr:col>
      <xdr:colOff>0</xdr:colOff>
      <xdr:row>44</xdr:row>
      <xdr:rowOff>0</xdr:rowOff>
    </xdr:from>
    <xdr:to>
      <xdr:col>5</xdr:col>
      <xdr:colOff>438150</xdr:colOff>
      <xdr:row>68</xdr:row>
      <xdr:rowOff>0</xdr:rowOff>
    </xdr:to>
    <xdr:graphicFrame macro="">
      <xdr:nvGraphicFramePr>
        <xdr:cNvPr id="8" name="Chart 7" descr="Undergraduate Enrollment">
          <a:extLst>
            <a:ext uri="{FF2B5EF4-FFF2-40B4-BE49-F238E27FC236}">
              <a16:creationId xmlns:a16="http://schemas.microsoft.com/office/drawing/2014/main" id="{55D45712-D2C0-4589-B598-7E710BD26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180975</xdr:rowOff>
    </xdr:from>
    <xdr:to>
      <xdr:col>5</xdr:col>
      <xdr:colOff>419100</xdr:colOff>
      <xdr:row>92</xdr:row>
      <xdr:rowOff>180975</xdr:rowOff>
    </xdr:to>
    <xdr:graphicFrame macro="">
      <xdr:nvGraphicFramePr>
        <xdr:cNvPr id="9" name="Chart 8" descr="Graduate Enrollment">
          <a:extLst>
            <a:ext uri="{FF2B5EF4-FFF2-40B4-BE49-F238E27FC236}">
              <a16:creationId xmlns:a16="http://schemas.microsoft.com/office/drawing/2014/main" id="{2DA468BF-6DF4-47C6-9842-F81A096969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9524</xdr:colOff>
      <xdr:row>10</xdr:row>
      <xdr:rowOff>1</xdr:rowOff>
    </xdr:from>
    <xdr:to>
      <xdr:col>9</xdr:col>
      <xdr:colOff>133349</xdr:colOff>
      <xdr:row>14</xdr:row>
      <xdr:rowOff>180975</xdr:rowOff>
    </xdr:to>
    <mc:AlternateContent xmlns:mc="http://schemas.openxmlformats.org/markup-compatibility/2006" xmlns:a14="http://schemas.microsoft.com/office/drawing/2010/main">
      <mc:Choice Requires="a14">
        <xdr:graphicFrame macro="">
          <xdr:nvGraphicFramePr>
            <xdr:cNvPr id="10" name="Gender" descr="Gender">
              <a:extLst>
                <a:ext uri="{FF2B5EF4-FFF2-40B4-BE49-F238E27FC236}">
                  <a16:creationId xmlns:a16="http://schemas.microsoft.com/office/drawing/2014/main" id="{2A47CE05-5DFD-4A53-B44D-D12FE3A79BB2}"/>
                </a:ext>
              </a:extLst>
            </xdr:cNvPr>
            <xdr:cNvGraphicFramePr/>
          </xdr:nvGraphicFramePr>
          <xdr:xfrm>
            <a:off x="0" y="0"/>
            <a:ext cx="0" cy="0"/>
          </xdr:xfrm>
          <a:graphic>
            <a:graphicData uri="http://schemas.microsoft.com/office/drawing/2010/slicer">
              <sle:slicer xmlns:sle="http://schemas.microsoft.com/office/drawing/2010/slicer" name="Gender"/>
            </a:graphicData>
          </a:graphic>
        </xdr:graphicFrame>
      </mc:Choice>
      <mc:Fallback xmlns="">
        <xdr:sp macro="" textlink="">
          <xdr:nvSpPr>
            <xdr:cNvPr id="0" name=""/>
            <xdr:cNvSpPr>
              <a:spLocks noTextEdit="1"/>
            </xdr:cNvSpPr>
          </xdr:nvSpPr>
          <xdr:spPr>
            <a:xfrm>
              <a:off x="6848474" y="2219326"/>
              <a:ext cx="1952625" cy="94297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9</xdr:col>
      <xdr:colOff>133349</xdr:colOff>
      <xdr:row>12</xdr:row>
      <xdr:rowOff>90488</xdr:rowOff>
    </xdr:from>
    <xdr:to>
      <xdr:col>11</xdr:col>
      <xdr:colOff>0</xdr:colOff>
      <xdr:row>16</xdr:row>
      <xdr:rowOff>47626</xdr:rowOff>
    </xdr:to>
    <xdr:cxnSp macro="">
      <xdr:nvCxnSpPr>
        <xdr:cNvPr id="16" name="Straight Arrow Connector 15" descr="Arrow">
          <a:extLst>
            <a:ext uri="{FF2B5EF4-FFF2-40B4-BE49-F238E27FC236}">
              <a16:creationId xmlns:a16="http://schemas.microsoft.com/office/drawing/2014/main" id="{A35A2DFF-CED5-4FA5-BA71-FAA643BC15AB}"/>
            </a:ext>
          </a:extLst>
        </xdr:cNvPr>
        <xdr:cNvCxnSpPr>
          <a:stCxn id="5" idx="1"/>
          <a:endCxn id="10" idx="3"/>
        </xdr:cNvCxnSpPr>
      </xdr:nvCxnSpPr>
      <xdr:spPr>
        <a:xfrm flipH="1" flipV="1">
          <a:off x="8801099" y="2690813"/>
          <a:ext cx="1085851" cy="719138"/>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8</xdr:col>
      <xdr:colOff>304800</xdr:colOff>
      <xdr:row>5</xdr:row>
      <xdr:rowOff>138113</xdr:rowOff>
    </xdr:from>
    <xdr:to>
      <xdr:col>9</xdr:col>
      <xdr:colOff>400050</xdr:colOff>
      <xdr:row>10</xdr:row>
      <xdr:rowOff>28575</xdr:rowOff>
    </xdr:to>
    <xdr:cxnSp macro="">
      <xdr:nvCxnSpPr>
        <xdr:cNvPr id="4" name="Straight Arrow Connector 3" descr="Arrow">
          <a:extLst>
            <a:ext uri="{FF2B5EF4-FFF2-40B4-BE49-F238E27FC236}">
              <a16:creationId xmlns:a16="http://schemas.microsoft.com/office/drawing/2014/main" id="{570FA27C-7953-4D84-8D45-508F3903BFBF}"/>
            </a:ext>
          </a:extLst>
        </xdr:cNvPr>
        <xdr:cNvCxnSpPr>
          <a:stCxn id="3" idx="1"/>
        </xdr:cNvCxnSpPr>
      </xdr:nvCxnSpPr>
      <xdr:spPr>
        <a:xfrm flipH="1">
          <a:off x="8362950" y="1404938"/>
          <a:ext cx="704850" cy="842962"/>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xdr:col>
      <xdr:colOff>809625</xdr:colOff>
      <xdr:row>4</xdr:row>
      <xdr:rowOff>85725</xdr:rowOff>
    </xdr:from>
    <xdr:to>
      <xdr:col>3</xdr:col>
      <xdr:colOff>778669</xdr:colOff>
      <xdr:row>9</xdr:row>
      <xdr:rowOff>161926</xdr:rowOff>
    </xdr:to>
    <xdr:graphicFrame macro="">
      <xdr:nvGraphicFramePr>
        <xdr:cNvPr id="13" name="Chart 12" descr="Female Percentage">
          <a:extLst>
            <a:ext uri="{FF2B5EF4-FFF2-40B4-BE49-F238E27FC236}">
              <a16:creationId xmlns:a16="http://schemas.microsoft.com/office/drawing/2014/main" id="{9DB0891E-A126-434D-A11D-E4D4B3E3E1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95250</xdr:colOff>
      <xdr:row>4</xdr:row>
      <xdr:rowOff>47625</xdr:rowOff>
    </xdr:from>
    <xdr:to>
      <xdr:col>1</xdr:col>
      <xdr:colOff>657225</xdr:colOff>
      <xdr:row>9</xdr:row>
      <xdr:rowOff>123826</xdr:rowOff>
    </xdr:to>
    <xdr:graphicFrame macro="">
      <xdr:nvGraphicFramePr>
        <xdr:cNvPr id="14" name="Chart 13" descr="Male Percentage">
          <a:extLst>
            <a:ext uri="{FF2B5EF4-FFF2-40B4-BE49-F238E27FC236}">
              <a16:creationId xmlns:a16="http://schemas.microsoft.com/office/drawing/2014/main" id="{8440F681-3708-45E8-9117-7AC8CDF587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13</xdr:col>
      <xdr:colOff>381000</xdr:colOff>
      <xdr:row>38</xdr:row>
      <xdr:rowOff>85724</xdr:rowOff>
    </xdr:from>
    <xdr:to>
      <xdr:col>15</xdr:col>
      <xdr:colOff>809625</xdr:colOff>
      <xdr:row>43</xdr:row>
      <xdr:rowOff>161925</xdr:rowOff>
    </xdr:to>
    <xdr:graphicFrame macro="">
      <xdr:nvGraphicFramePr>
        <xdr:cNvPr id="4" name="Chart 3" descr="Female Percentage">
          <a:extLst>
            <a:ext uri="{FF2B5EF4-FFF2-40B4-BE49-F238E27FC236}">
              <a16:creationId xmlns:a16="http://schemas.microsoft.com/office/drawing/2014/main" id="{EBD82412-29AE-43DD-90C8-AC04E50522F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1114425</xdr:colOff>
      <xdr:row>19</xdr:row>
      <xdr:rowOff>47625</xdr:rowOff>
    </xdr:from>
    <xdr:to>
      <xdr:col>15</xdr:col>
      <xdr:colOff>428625</xdr:colOff>
      <xdr:row>22</xdr:row>
      <xdr:rowOff>104775</xdr:rowOff>
    </xdr:to>
    <xdr:sp macro="" textlink="">
      <xdr:nvSpPr>
        <xdr:cNvPr id="2" name="Rectangle: Rounded Corners 1" descr="Male">
          <a:extLst>
            <a:ext uri="{FF2B5EF4-FFF2-40B4-BE49-F238E27FC236}">
              <a16:creationId xmlns:a16="http://schemas.microsoft.com/office/drawing/2014/main" id="{CEBF6780-DA9D-4E93-8A58-308BBAE133BD}"/>
            </a:ext>
          </a:extLst>
        </xdr:cNvPr>
        <xdr:cNvSpPr/>
      </xdr:nvSpPr>
      <xdr:spPr>
        <a:xfrm>
          <a:off x="9648825" y="3667125"/>
          <a:ext cx="1028700" cy="628650"/>
        </a:xfrm>
        <a:prstGeom prst="round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15</xdr:col>
      <xdr:colOff>19049</xdr:colOff>
      <xdr:row>19</xdr:row>
      <xdr:rowOff>150019</xdr:rowOff>
    </xdr:from>
    <xdr:to>
      <xdr:col>15</xdr:col>
      <xdr:colOff>400050</xdr:colOff>
      <xdr:row>21</xdr:row>
      <xdr:rowOff>150020</xdr:rowOff>
    </xdr:to>
    <xdr:pic>
      <xdr:nvPicPr>
        <xdr:cNvPr id="6" name="Graphic 5" descr="Man">
          <a:extLst>
            <a:ext uri="{FF2B5EF4-FFF2-40B4-BE49-F238E27FC236}">
              <a16:creationId xmlns:a16="http://schemas.microsoft.com/office/drawing/2014/main" id="{5043C3D2-231E-44AC-8ABD-B06394FE9A7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496674" y="3769519"/>
          <a:ext cx="381001" cy="381001"/>
        </a:xfrm>
        <a:prstGeom prst="rect">
          <a:avLst/>
        </a:prstGeom>
      </xdr:spPr>
    </xdr:pic>
    <xdr:clientData/>
  </xdr:twoCellAnchor>
  <xdr:twoCellAnchor editAs="oneCell">
    <xdr:from>
      <xdr:col>15</xdr:col>
      <xdr:colOff>530998</xdr:colOff>
      <xdr:row>19</xdr:row>
      <xdr:rowOff>152381</xdr:rowOff>
    </xdr:from>
    <xdr:to>
      <xdr:col>15</xdr:col>
      <xdr:colOff>911999</xdr:colOff>
      <xdr:row>21</xdr:row>
      <xdr:rowOff>152382</xdr:rowOff>
    </xdr:to>
    <xdr:pic>
      <xdr:nvPicPr>
        <xdr:cNvPr id="8" name="Graphic 7" descr="Woman">
          <a:extLst>
            <a:ext uri="{FF2B5EF4-FFF2-40B4-BE49-F238E27FC236}">
              <a16:creationId xmlns:a16="http://schemas.microsoft.com/office/drawing/2014/main" id="{3E462F81-A98F-40F7-9B8D-5A6FDC5D073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2008623" y="3771881"/>
          <a:ext cx="381001" cy="381001"/>
        </a:xfrm>
        <a:prstGeom prst="rect">
          <a:avLst/>
        </a:prstGeom>
      </xdr:spPr>
    </xdr:pic>
    <xdr:clientData/>
  </xdr:twoCellAnchor>
  <xdr:twoCellAnchor>
    <xdr:from>
      <xdr:col>15</xdr:col>
      <xdr:colOff>976312</xdr:colOff>
      <xdr:row>38</xdr:row>
      <xdr:rowOff>123825</xdr:rowOff>
    </xdr:from>
    <xdr:to>
      <xdr:col>17</xdr:col>
      <xdr:colOff>1142999</xdr:colOff>
      <xdr:row>44</xdr:row>
      <xdr:rowOff>9526</xdr:rowOff>
    </xdr:to>
    <xdr:graphicFrame macro="">
      <xdr:nvGraphicFramePr>
        <xdr:cNvPr id="3" name="Chart 2" descr="Female Percentage">
          <a:extLst>
            <a:ext uri="{FF2B5EF4-FFF2-40B4-BE49-F238E27FC236}">
              <a16:creationId xmlns:a16="http://schemas.microsoft.com/office/drawing/2014/main" id="{FCDB959D-8B5B-40A0-9572-0D7B12B8DB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9524</xdr:colOff>
      <xdr:row>6</xdr:row>
      <xdr:rowOff>9526</xdr:rowOff>
    </xdr:from>
    <xdr:to>
      <xdr:col>16</xdr:col>
      <xdr:colOff>114300</xdr:colOff>
      <xdr:row>17</xdr:row>
      <xdr:rowOff>9526</xdr:rowOff>
    </xdr:to>
    <mc:AlternateContent xmlns:mc="http://schemas.openxmlformats.org/markup-compatibility/2006" xmlns:a14="http://schemas.microsoft.com/office/drawing/2010/main">
      <mc:Choice Requires="a14">
        <xdr:graphicFrame macro="">
          <xdr:nvGraphicFramePr>
            <xdr:cNvPr id="2" name="Ethnicity" descr="Race/Ethnicity">
              <a:extLst>
                <a:ext uri="{FF2B5EF4-FFF2-40B4-BE49-F238E27FC236}">
                  <a16:creationId xmlns:a16="http://schemas.microsoft.com/office/drawing/2014/main" id="{2E0F55DB-F479-46EE-B66B-F3D67CF41C43}"/>
                </a:ext>
              </a:extLst>
            </xdr:cNvPr>
            <xdr:cNvGraphicFramePr/>
          </xdr:nvGraphicFramePr>
          <xdr:xfrm>
            <a:off x="0" y="0"/>
            <a:ext cx="0" cy="0"/>
          </xdr:xfrm>
          <a:graphic>
            <a:graphicData uri="http://schemas.microsoft.com/office/drawing/2010/slicer">
              <sle:slicer xmlns:sle="http://schemas.microsoft.com/office/drawing/2010/slicer" name="Ethnicity"/>
            </a:graphicData>
          </a:graphic>
        </xdr:graphicFrame>
      </mc:Choice>
      <mc:Fallback xmlns="">
        <xdr:sp macro="" textlink="">
          <xdr:nvSpPr>
            <xdr:cNvPr id="0" name=""/>
            <xdr:cNvSpPr>
              <a:spLocks noTextEdit="1"/>
            </xdr:cNvSpPr>
          </xdr:nvSpPr>
          <xdr:spPr>
            <a:xfrm>
              <a:off x="8724899" y="1466851"/>
              <a:ext cx="2543176" cy="2286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17</xdr:col>
      <xdr:colOff>28575</xdr:colOff>
      <xdr:row>0</xdr:row>
      <xdr:rowOff>19050</xdr:rowOff>
    </xdr:from>
    <xdr:to>
      <xdr:col>22</xdr:col>
      <xdr:colOff>247650</xdr:colOff>
      <xdr:row>4</xdr:row>
      <xdr:rowOff>114300</xdr:rowOff>
    </xdr:to>
    <xdr:sp macro="" textlink="">
      <xdr:nvSpPr>
        <xdr:cNvPr id="3" name="Rectangle 2">
          <a:extLst>
            <a:ext uri="{FF2B5EF4-FFF2-40B4-BE49-F238E27FC236}">
              <a16:creationId xmlns:a16="http://schemas.microsoft.com/office/drawing/2014/main" id="{4CE9044D-3EFA-4A39-8883-6F9504F7FE51}"/>
            </a:ext>
          </a:extLst>
        </xdr:cNvPr>
        <xdr:cNvSpPr/>
      </xdr:nvSpPr>
      <xdr:spPr>
        <a:xfrm>
          <a:off x="9334500" y="19050"/>
          <a:ext cx="3267075" cy="1171575"/>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a:t>Click here turn</a:t>
          </a:r>
          <a:r>
            <a:rPr lang="en-US" sz="1100" baseline="0"/>
            <a:t> on or off the multi-select function.</a:t>
          </a:r>
        </a:p>
        <a:p>
          <a:pPr algn="l"/>
          <a:endParaRPr lang="en-US" sz="1100"/>
        </a:p>
        <a:p>
          <a:pPr algn="l"/>
          <a:r>
            <a:rPr lang="en-US" sz="1100"/>
            <a:t>Ex: When the button is highlighted in yellow,</a:t>
          </a:r>
          <a:r>
            <a:rPr lang="en-US" sz="1100" baseline="0"/>
            <a:t> you can select more than one option. When it is not highlighted in yellow you can only select one option at a time.</a:t>
          </a:r>
          <a:endParaRPr lang="en-US" sz="1100"/>
        </a:p>
      </xdr:txBody>
    </xdr:sp>
    <xdr:clientData fPrintsWithSheet="0"/>
  </xdr:twoCellAnchor>
  <xdr:twoCellAnchor>
    <xdr:from>
      <xdr:col>15</xdr:col>
      <xdr:colOff>323851</xdr:colOff>
      <xdr:row>2</xdr:row>
      <xdr:rowOff>14288</xdr:rowOff>
    </xdr:from>
    <xdr:to>
      <xdr:col>17</xdr:col>
      <xdr:colOff>28575</xdr:colOff>
      <xdr:row>6</xdr:row>
      <xdr:rowOff>66675</xdr:rowOff>
    </xdr:to>
    <xdr:cxnSp macro="">
      <xdr:nvCxnSpPr>
        <xdr:cNvPr id="4" name="Straight Arrow Connector 3" descr="Arrow">
          <a:extLst>
            <a:ext uri="{FF2B5EF4-FFF2-40B4-BE49-F238E27FC236}">
              <a16:creationId xmlns:a16="http://schemas.microsoft.com/office/drawing/2014/main" id="{C5D1363E-E1DB-4F9D-B8AA-AFE58697A6EA}"/>
            </a:ext>
          </a:extLst>
        </xdr:cNvPr>
        <xdr:cNvCxnSpPr>
          <a:stCxn id="3" idx="1"/>
        </xdr:cNvCxnSpPr>
      </xdr:nvCxnSpPr>
      <xdr:spPr>
        <a:xfrm flipH="1">
          <a:off x="8410576" y="604838"/>
          <a:ext cx="923924" cy="919162"/>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17</xdr:col>
      <xdr:colOff>180975</xdr:colOff>
      <xdr:row>6</xdr:row>
      <xdr:rowOff>342900</xdr:rowOff>
    </xdr:from>
    <xdr:to>
      <xdr:col>21</xdr:col>
      <xdr:colOff>495300</xdr:colOff>
      <xdr:row>15</xdr:row>
      <xdr:rowOff>57149</xdr:rowOff>
    </xdr:to>
    <xdr:sp macro="" textlink="">
      <xdr:nvSpPr>
        <xdr:cNvPr id="5" name="Rectangle 4">
          <a:extLst>
            <a:ext uri="{FF2B5EF4-FFF2-40B4-BE49-F238E27FC236}">
              <a16:creationId xmlns:a16="http://schemas.microsoft.com/office/drawing/2014/main" id="{4DEA3A0F-9E1F-41F7-AEA3-E3ED15B06BB3}"/>
            </a:ext>
          </a:extLst>
        </xdr:cNvPr>
        <xdr:cNvSpPr/>
      </xdr:nvSpPr>
      <xdr:spPr>
        <a:xfrm>
          <a:off x="9486900" y="1800225"/>
          <a:ext cx="2752725" cy="1619249"/>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a:solidFill>
                <a:schemeClr val="dk1"/>
              </a:solidFill>
              <a:effectLst/>
              <a:latin typeface="+mn-lt"/>
              <a:ea typeface="+mn-ea"/>
              <a:cs typeface="+mn-cs"/>
            </a:rPr>
            <a:t>Click any option in this </a:t>
          </a:r>
          <a:r>
            <a:rPr lang="en-US" sz="1100" baseline="0">
              <a:solidFill>
                <a:schemeClr val="dk1"/>
              </a:solidFill>
              <a:effectLst/>
              <a:latin typeface="+mn-lt"/>
              <a:ea typeface="+mn-ea"/>
              <a:cs typeface="+mn-cs"/>
            </a:rPr>
            <a:t>slicer to display desired results in the table.  An option that is currently selected will be highlighted in gray.</a:t>
          </a:r>
          <a:endParaRPr lang="en-US">
            <a:effectLst/>
          </a:endParaRPr>
        </a:p>
        <a:p>
          <a:pPr marL="0" indent="0" algn="l"/>
          <a:endParaRPr lang="en-US" sz="1100">
            <a:solidFill>
              <a:schemeClr val="dk1"/>
            </a:solidFill>
            <a:latin typeface="+mn-lt"/>
            <a:ea typeface="+mn-ea"/>
            <a:cs typeface="+mn-cs"/>
          </a:endParaRPr>
        </a:p>
        <a:p>
          <a:pPr marL="0" indent="0" algn="l"/>
          <a:r>
            <a:rPr lang="en-US" sz="1100">
              <a:solidFill>
                <a:schemeClr val="dk1"/>
              </a:solidFill>
              <a:latin typeface="+mn-lt"/>
              <a:ea typeface="+mn-ea"/>
              <a:cs typeface="+mn-cs"/>
            </a:rPr>
            <a:t>Ex: choosing Pacific Islander</a:t>
          </a:r>
          <a:r>
            <a:rPr lang="en-US" sz="1100" baseline="0">
              <a:solidFill>
                <a:schemeClr val="dk1"/>
              </a:solidFill>
              <a:latin typeface="+mn-lt"/>
              <a:ea typeface="+mn-ea"/>
              <a:cs typeface="+mn-cs"/>
            </a:rPr>
            <a:t> </a:t>
          </a:r>
          <a:r>
            <a:rPr lang="en-US" sz="1100">
              <a:solidFill>
                <a:schemeClr val="dk1"/>
              </a:solidFill>
              <a:latin typeface="+mn-lt"/>
              <a:ea typeface="+mn-ea"/>
              <a:cs typeface="+mn-cs"/>
            </a:rPr>
            <a:t>from the "Ethnicity" slicer menu</a:t>
          </a:r>
          <a:r>
            <a:rPr lang="en-US" sz="1100" baseline="0">
              <a:solidFill>
                <a:schemeClr val="dk1"/>
              </a:solidFill>
              <a:latin typeface="+mn-lt"/>
              <a:ea typeface="+mn-ea"/>
              <a:cs typeface="+mn-cs"/>
            </a:rPr>
            <a:t> </a:t>
          </a:r>
          <a:r>
            <a:rPr lang="en-US" sz="1100">
              <a:solidFill>
                <a:schemeClr val="dk1"/>
              </a:solidFill>
              <a:latin typeface="+mn-lt"/>
              <a:ea typeface="+mn-ea"/>
              <a:cs typeface="+mn-cs"/>
            </a:rPr>
            <a:t>will display results for Pacific Islander students.</a:t>
          </a:r>
        </a:p>
      </xdr:txBody>
    </xdr:sp>
    <xdr:clientData fPrintsWithSheet="0"/>
  </xdr:twoCellAnchor>
  <xdr:twoCellAnchor>
    <xdr:from>
      <xdr:col>16</xdr:col>
      <xdr:colOff>114300</xdr:colOff>
      <xdr:row>11</xdr:row>
      <xdr:rowOff>9525</xdr:rowOff>
    </xdr:from>
    <xdr:to>
      <xdr:col>17</xdr:col>
      <xdr:colOff>180975</xdr:colOff>
      <xdr:row>11</xdr:row>
      <xdr:rowOff>9526</xdr:rowOff>
    </xdr:to>
    <xdr:cxnSp macro="">
      <xdr:nvCxnSpPr>
        <xdr:cNvPr id="6" name="Straight Arrow Connector 5" descr="Arrow">
          <a:extLst>
            <a:ext uri="{FF2B5EF4-FFF2-40B4-BE49-F238E27FC236}">
              <a16:creationId xmlns:a16="http://schemas.microsoft.com/office/drawing/2014/main" id="{2D280252-C66F-46D0-95C1-3680D1FBF64B}"/>
            </a:ext>
          </a:extLst>
        </xdr:cNvPr>
        <xdr:cNvCxnSpPr>
          <a:stCxn id="5" idx="1"/>
          <a:endCxn id="2" idx="3"/>
        </xdr:cNvCxnSpPr>
      </xdr:nvCxnSpPr>
      <xdr:spPr>
        <a:xfrm flipH="1">
          <a:off x="11268075" y="2609850"/>
          <a:ext cx="676275" cy="1"/>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0</xdr:col>
      <xdr:colOff>0</xdr:colOff>
      <xdr:row>18</xdr:row>
      <xdr:rowOff>190499</xdr:rowOff>
    </xdr:from>
    <xdr:to>
      <xdr:col>10</xdr:col>
      <xdr:colOff>609599</xdr:colOff>
      <xdr:row>43</xdr:row>
      <xdr:rowOff>180974</xdr:rowOff>
    </xdr:to>
    <xdr:graphicFrame macro="">
      <xdr:nvGraphicFramePr>
        <xdr:cNvPr id="11" name="Chart 10" descr="SLS Enrollment by Race/Ethnicity">
          <a:extLst>
            <a:ext uri="{FF2B5EF4-FFF2-40B4-BE49-F238E27FC236}">
              <a16:creationId xmlns:a16="http://schemas.microsoft.com/office/drawing/2014/main" id="{D27235BD-1FF8-42D1-B31F-6399EA67D0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9524</xdr:colOff>
      <xdr:row>6</xdr:row>
      <xdr:rowOff>9525</xdr:rowOff>
    </xdr:from>
    <xdr:to>
      <xdr:col>14</xdr:col>
      <xdr:colOff>266699</xdr:colOff>
      <xdr:row>15</xdr:row>
      <xdr:rowOff>47625</xdr:rowOff>
    </xdr:to>
    <mc:AlternateContent xmlns:mc="http://schemas.openxmlformats.org/markup-compatibility/2006" xmlns:a14="http://schemas.microsoft.com/office/drawing/2010/main">
      <mc:Choice Requires="a14">
        <xdr:graphicFrame macro="">
          <xdr:nvGraphicFramePr>
            <xdr:cNvPr id="2" name="College 2" descr="College">
              <a:extLst>
                <a:ext uri="{FF2B5EF4-FFF2-40B4-BE49-F238E27FC236}">
                  <a16:creationId xmlns:a16="http://schemas.microsoft.com/office/drawing/2014/main" id="{F849F50C-8AAE-4A2D-A0D6-8836D7C78069}"/>
                </a:ext>
              </a:extLst>
            </xdr:cNvPr>
            <xdr:cNvGraphicFramePr/>
          </xdr:nvGraphicFramePr>
          <xdr:xfrm>
            <a:off x="0" y="0"/>
            <a:ext cx="0" cy="0"/>
          </xdr:xfrm>
          <a:graphic>
            <a:graphicData uri="http://schemas.microsoft.com/office/drawing/2010/slicer">
              <sle:slicer xmlns:sle="http://schemas.microsoft.com/office/drawing/2010/slicer" name="College 2"/>
            </a:graphicData>
          </a:graphic>
        </xdr:graphicFrame>
      </mc:Choice>
      <mc:Fallback xmlns="">
        <xdr:sp macro="" textlink="">
          <xdr:nvSpPr>
            <xdr:cNvPr id="0" name=""/>
            <xdr:cNvSpPr>
              <a:spLocks noTextEdit="1"/>
            </xdr:cNvSpPr>
          </xdr:nvSpPr>
          <xdr:spPr>
            <a:xfrm>
              <a:off x="11172824" y="1466850"/>
              <a:ext cx="2085975" cy="23241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15</xdr:col>
      <xdr:colOff>219075</xdr:colOff>
      <xdr:row>0</xdr:row>
      <xdr:rowOff>85725</xdr:rowOff>
    </xdr:from>
    <xdr:to>
      <xdr:col>20</xdr:col>
      <xdr:colOff>438150</xdr:colOff>
      <xdr:row>5</xdr:row>
      <xdr:rowOff>76200</xdr:rowOff>
    </xdr:to>
    <xdr:sp macro="" textlink="">
      <xdr:nvSpPr>
        <xdr:cNvPr id="3" name="Rectangle 2">
          <a:extLst>
            <a:ext uri="{FF2B5EF4-FFF2-40B4-BE49-F238E27FC236}">
              <a16:creationId xmlns:a16="http://schemas.microsoft.com/office/drawing/2014/main" id="{2AF9791D-4818-47CE-B0FF-E392334292ED}"/>
            </a:ext>
          </a:extLst>
        </xdr:cNvPr>
        <xdr:cNvSpPr/>
      </xdr:nvSpPr>
      <xdr:spPr>
        <a:xfrm>
          <a:off x="13296900" y="85725"/>
          <a:ext cx="3267075" cy="1257300"/>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a:t>Click here turn</a:t>
          </a:r>
          <a:r>
            <a:rPr lang="en-US" sz="1100" baseline="0"/>
            <a:t> on or off the multi-select function.</a:t>
          </a:r>
        </a:p>
        <a:p>
          <a:pPr algn="l"/>
          <a:endParaRPr lang="en-US" sz="1100"/>
        </a:p>
        <a:p>
          <a:pPr algn="l"/>
          <a:r>
            <a:rPr lang="en-US" sz="1100"/>
            <a:t>Ex: When the button is highlighted in yellow,</a:t>
          </a:r>
          <a:r>
            <a:rPr lang="en-US" sz="1100" baseline="0"/>
            <a:t> you can select more than one option. When it is not highlighted in yellow you can only select one option at a time.</a:t>
          </a:r>
          <a:endParaRPr lang="en-US" sz="1100"/>
        </a:p>
      </xdr:txBody>
    </xdr:sp>
    <xdr:clientData fPrintsWithSheet="0"/>
  </xdr:twoCellAnchor>
  <xdr:twoCellAnchor>
    <xdr:from>
      <xdr:col>15</xdr:col>
      <xdr:colOff>542925</xdr:colOff>
      <xdr:row>6</xdr:row>
      <xdr:rowOff>161923</xdr:rowOff>
    </xdr:from>
    <xdr:to>
      <xdr:col>18</xdr:col>
      <xdr:colOff>533401</xdr:colOff>
      <xdr:row>15</xdr:row>
      <xdr:rowOff>38100</xdr:rowOff>
    </xdr:to>
    <xdr:sp macro="" textlink="">
      <xdr:nvSpPr>
        <xdr:cNvPr id="4" name="Rectangle 3">
          <a:extLst>
            <a:ext uri="{FF2B5EF4-FFF2-40B4-BE49-F238E27FC236}">
              <a16:creationId xmlns:a16="http://schemas.microsoft.com/office/drawing/2014/main" id="{D1A04B3B-00A3-4DCF-8F3D-DA14E7BCA56A}"/>
            </a:ext>
          </a:extLst>
        </xdr:cNvPr>
        <xdr:cNvSpPr/>
      </xdr:nvSpPr>
      <xdr:spPr>
        <a:xfrm>
          <a:off x="13620750" y="1619248"/>
          <a:ext cx="1819276" cy="2019302"/>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a:solidFill>
                <a:schemeClr val="dk1"/>
              </a:solidFill>
              <a:effectLst/>
              <a:latin typeface="+mn-lt"/>
              <a:ea typeface="+mn-ea"/>
              <a:cs typeface="+mn-cs"/>
            </a:rPr>
            <a:t>Click any option in this </a:t>
          </a:r>
          <a:r>
            <a:rPr lang="en-US" sz="1100" baseline="0">
              <a:solidFill>
                <a:schemeClr val="dk1"/>
              </a:solidFill>
              <a:effectLst/>
              <a:latin typeface="+mn-lt"/>
              <a:ea typeface="+mn-ea"/>
              <a:cs typeface="+mn-cs"/>
            </a:rPr>
            <a:t>slicer to display desired results in the table.  An option that is currently selected will be highlighted in gray.</a:t>
          </a:r>
          <a:endParaRPr lang="en-US">
            <a:effectLst/>
          </a:endParaRPr>
        </a:p>
        <a:p>
          <a:pPr marL="0" indent="0" algn="l"/>
          <a:endParaRPr lang="en-US" sz="1100">
            <a:solidFill>
              <a:schemeClr val="dk1"/>
            </a:solidFill>
            <a:latin typeface="+mn-lt"/>
            <a:ea typeface="+mn-ea"/>
            <a:cs typeface="+mn-cs"/>
          </a:endParaRPr>
        </a:p>
        <a:p>
          <a:pPr marL="0" indent="0" algn="l"/>
          <a:r>
            <a:rPr lang="en-US" sz="1100">
              <a:solidFill>
                <a:schemeClr val="dk1"/>
              </a:solidFill>
              <a:latin typeface="+mn-lt"/>
              <a:ea typeface="+mn-ea"/>
              <a:cs typeface="+mn-cs"/>
            </a:rPr>
            <a:t>Ex: choosing College of Business from the "College" slicer menu</a:t>
          </a:r>
          <a:r>
            <a:rPr lang="en-US" sz="1100" baseline="0">
              <a:solidFill>
                <a:schemeClr val="dk1"/>
              </a:solidFill>
              <a:latin typeface="+mn-lt"/>
              <a:ea typeface="+mn-ea"/>
              <a:cs typeface="+mn-cs"/>
            </a:rPr>
            <a:t> </a:t>
          </a:r>
          <a:r>
            <a:rPr lang="en-US" sz="1100">
              <a:solidFill>
                <a:schemeClr val="dk1"/>
              </a:solidFill>
              <a:latin typeface="+mn-lt"/>
              <a:ea typeface="+mn-ea"/>
              <a:cs typeface="+mn-cs"/>
            </a:rPr>
            <a:t>will display results for the </a:t>
          </a:r>
          <a:r>
            <a:rPr lang="en-US" sz="1100">
              <a:solidFill>
                <a:schemeClr val="dk1"/>
              </a:solidFill>
              <a:effectLst/>
              <a:latin typeface="+mn-lt"/>
              <a:ea typeface="+mn-ea"/>
              <a:cs typeface="+mn-cs"/>
            </a:rPr>
            <a:t>College of Business </a:t>
          </a:r>
          <a:endParaRPr lang="en-US" sz="1100">
            <a:solidFill>
              <a:schemeClr val="dk1"/>
            </a:solidFill>
            <a:latin typeface="+mn-lt"/>
            <a:ea typeface="+mn-ea"/>
            <a:cs typeface="+mn-cs"/>
          </a:endParaRPr>
        </a:p>
      </xdr:txBody>
    </xdr:sp>
    <xdr:clientData fPrintsWithSheet="0"/>
  </xdr:twoCellAnchor>
  <xdr:twoCellAnchor>
    <xdr:from>
      <xdr:col>14</xdr:col>
      <xdr:colOff>266699</xdr:colOff>
      <xdr:row>9</xdr:row>
      <xdr:rowOff>171449</xdr:rowOff>
    </xdr:from>
    <xdr:to>
      <xdr:col>15</xdr:col>
      <xdr:colOff>542925</xdr:colOff>
      <xdr:row>9</xdr:row>
      <xdr:rowOff>171450</xdr:rowOff>
    </xdr:to>
    <xdr:cxnSp macro="">
      <xdr:nvCxnSpPr>
        <xdr:cNvPr id="5" name="Straight Arrow Connector 4" descr="Arrow">
          <a:extLst>
            <a:ext uri="{FF2B5EF4-FFF2-40B4-BE49-F238E27FC236}">
              <a16:creationId xmlns:a16="http://schemas.microsoft.com/office/drawing/2014/main" id="{D98B649D-96E4-48DB-894D-57F193E6B9B5}"/>
            </a:ext>
          </a:extLst>
        </xdr:cNvPr>
        <xdr:cNvCxnSpPr>
          <a:stCxn id="4" idx="1"/>
          <a:endCxn id="2" idx="3"/>
        </xdr:cNvCxnSpPr>
      </xdr:nvCxnSpPr>
      <xdr:spPr>
        <a:xfrm flipH="1">
          <a:off x="12734924" y="2628899"/>
          <a:ext cx="885826" cy="1"/>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13</xdr:col>
      <xdr:colOff>485775</xdr:colOff>
      <xdr:row>2</xdr:row>
      <xdr:rowOff>123825</xdr:rowOff>
    </xdr:from>
    <xdr:to>
      <xdr:col>15</xdr:col>
      <xdr:colOff>219075</xdr:colOff>
      <xdr:row>6</xdr:row>
      <xdr:rowOff>57150</xdr:rowOff>
    </xdr:to>
    <xdr:cxnSp macro="">
      <xdr:nvCxnSpPr>
        <xdr:cNvPr id="6" name="Straight Arrow Connector 5" descr="Arrow">
          <a:extLst>
            <a:ext uri="{FF2B5EF4-FFF2-40B4-BE49-F238E27FC236}">
              <a16:creationId xmlns:a16="http://schemas.microsoft.com/office/drawing/2014/main" id="{43847395-0967-482D-8A7E-82B5BFCE4A6B}"/>
            </a:ext>
          </a:extLst>
        </xdr:cNvPr>
        <xdr:cNvCxnSpPr>
          <a:stCxn id="3" idx="1"/>
        </xdr:cNvCxnSpPr>
      </xdr:nvCxnSpPr>
      <xdr:spPr>
        <a:xfrm flipH="1">
          <a:off x="12344400" y="714375"/>
          <a:ext cx="952500" cy="800100"/>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xdr:col>
      <xdr:colOff>319088</xdr:colOff>
      <xdr:row>16</xdr:row>
      <xdr:rowOff>76200</xdr:rowOff>
    </xdr:from>
    <xdr:to>
      <xdr:col>6</xdr:col>
      <xdr:colOff>271463</xdr:colOff>
      <xdr:row>30</xdr:row>
      <xdr:rowOff>152400</xdr:rowOff>
    </xdr:to>
    <xdr:graphicFrame macro="">
      <xdr:nvGraphicFramePr>
        <xdr:cNvPr id="12" name="Chart 11" descr="Domestic Minority">
          <a:extLst>
            <a:ext uri="{FF2B5EF4-FFF2-40B4-BE49-F238E27FC236}">
              <a16:creationId xmlns:a16="http://schemas.microsoft.com/office/drawing/2014/main" id="{F924C42C-5C0D-4210-99D5-AED2EE5CA2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609600</xdr:colOff>
      <xdr:row>16</xdr:row>
      <xdr:rowOff>76200</xdr:rowOff>
    </xdr:from>
    <xdr:to>
      <xdr:col>10</xdr:col>
      <xdr:colOff>561975</xdr:colOff>
      <xdr:row>30</xdr:row>
      <xdr:rowOff>152400</xdr:rowOff>
    </xdr:to>
    <xdr:graphicFrame macro="">
      <xdr:nvGraphicFramePr>
        <xdr:cNvPr id="13" name="Chart 12" descr="Non-Minority &amp; International">
          <a:extLst>
            <a:ext uri="{FF2B5EF4-FFF2-40B4-BE49-F238E27FC236}">
              <a16:creationId xmlns:a16="http://schemas.microsoft.com/office/drawing/2014/main" id="{42F39BB1-A8CC-4F53-B8FC-09C5A280CF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9525</xdr:colOff>
      <xdr:row>6</xdr:row>
      <xdr:rowOff>9526</xdr:rowOff>
    </xdr:from>
    <xdr:to>
      <xdr:col>15</xdr:col>
      <xdr:colOff>9525</xdr:colOff>
      <xdr:row>11</xdr:row>
      <xdr:rowOff>9526</xdr:rowOff>
    </xdr:to>
    <mc:AlternateContent xmlns:mc="http://schemas.openxmlformats.org/markup-compatibility/2006" xmlns:a14="http://schemas.microsoft.com/office/drawing/2010/main">
      <mc:Choice Requires="a14">
        <xdr:graphicFrame macro="">
          <xdr:nvGraphicFramePr>
            <xdr:cNvPr id="2" name="Class Level" descr="Class Level">
              <a:extLst>
                <a:ext uri="{FF2B5EF4-FFF2-40B4-BE49-F238E27FC236}">
                  <a16:creationId xmlns:a16="http://schemas.microsoft.com/office/drawing/2014/main" id="{1453CCBF-DA12-4456-9A6A-43A2015E293F}"/>
                </a:ext>
              </a:extLst>
            </xdr:cNvPr>
            <xdr:cNvGraphicFramePr/>
          </xdr:nvGraphicFramePr>
          <xdr:xfrm>
            <a:off x="0" y="0"/>
            <a:ext cx="0" cy="0"/>
          </xdr:xfrm>
          <a:graphic>
            <a:graphicData uri="http://schemas.microsoft.com/office/drawing/2010/slicer">
              <sle:slicer xmlns:sle="http://schemas.microsoft.com/office/drawing/2010/slicer" name="Class Level"/>
            </a:graphicData>
          </a:graphic>
        </xdr:graphicFrame>
      </mc:Choice>
      <mc:Fallback xmlns="">
        <xdr:sp macro="" textlink="">
          <xdr:nvSpPr>
            <xdr:cNvPr id="0" name=""/>
            <xdr:cNvSpPr>
              <a:spLocks noTextEdit="1"/>
            </xdr:cNvSpPr>
          </xdr:nvSpPr>
          <xdr:spPr>
            <a:xfrm>
              <a:off x="9696450" y="1466851"/>
              <a:ext cx="1828800" cy="9525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15</xdr:col>
      <xdr:colOff>219075</xdr:colOff>
      <xdr:row>0</xdr:row>
      <xdr:rowOff>47625</xdr:rowOff>
    </xdr:from>
    <xdr:to>
      <xdr:col>20</xdr:col>
      <xdr:colOff>438150</xdr:colOff>
      <xdr:row>4</xdr:row>
      <xdr:rowOff>104775</xdr:rowOff>
    </xdr:to>
    <xdr:sp macro="" textlink="">
      <xdr:nvSpPr>
        <xdr:cNvPr id="3" name="Rectangle 2">
          <a:extLst>
            <a:ext uri="{FF2B5EF4-FFF2-40B4-BE49-F238E27FC236}">
              <a16:creationId xmlns:a16="http://schemas.microsoft.com/office/drawing/2014/main" id="{A8B67D44-8A6F-4BC6-9D4F-7B089B596A01}"/>
            </a:ext>
          </a:extLst>
        </xdr:cNvPr>
        <xdr:cNvSpPr/>
      </xdr:nvSpPr>
      <xdr:spPr>
        <a:xfrm>
          <a:off x="11525250" y="47625"/>
          <a:ext cx="3267075" cy="1133475"/>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a:t>Click here turn</a:t>
          </a:r>
          <a:r>
            <a:rPr lang="en-US" sz="1100" baseline="0"/>
            <a:t> on or off the multi-select function.</a:t>
          </a:r>
        </a:p>
        <a:p>
          <a:pPr algn="l"/>
          <a:endParaRPr lang="en-US" sz="1100"/>
        </a:p>
        <a:p>
          <a:pPr algn="l"/>
          <a:r>
            <a:rPr lang="en-US" sz="1100"/>
            <a:t>Ex: When the button is highlighted in yellow,</a:t>
          </a:r>
          <a:r>
            <a:rPr lang="en-US" sz="1100" baseline="0"/>
            <a:t> you can select more than one option. When it is not highlighted in yellow you can only select one option at a time.</a:t>
          </a:r>
          <a:endParaRPr lang="en-US" sz="1100"/>
        </a:p>
      </xdr:txBody>
    </xdr:sp>
    <xdr:clientData fPrintsWithSheet="0"/>
  </xdr:twoCellAnchor>
  <xdr:twoCellAnchor>
    <xdr:from>
      <xdr:col>16</xdr:col>
      <xdr:colOff>0</xdr:colOff>
      <xdr:row>5</xdr:row>
      <xdr:rowOff>190498</xdr:rowOff>
    </xdr:from>
    <xdr:to>
      <xdr:col>18</xdr:col>
      <xdr:colOff>600076</xdr:colOff>
      <xdr:row>16</xdr:row>
      <xdr:rowOff>9525</xdr:rowOff>
    </xdr:to>
    <xdr:sp macro="" textlink="">
      <xdr:nvSpPr>
        <xdr:cNvPr id="4" name="Rectangle 3">
          <a:extLst>
            <a:ext uri="{FF2B5EF4-FFF2-40B4-BE49-F238E27FC236}">
              <a16:creationId xmlns:a16="http://schemas.microsoft.com/office/drawing/2014/main" id="{C846E103-6F5B-471F-9D48-4FB5B4B34EAC}"/>
            </a:ext>
          </a:extLst>
        </xdr:cNvPr>
        <xdr:cNvSpPr/>
      </xdr:nvSpPr>
      <xdr:spPr>
        <a:xfrm>
          <a:off x="11915775" y="1457323"/>
          <a:ext cx="1819276" cy="1914527"/>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a:solidFill>
                <a:schemeClr val="dk1"/>
              </a:solidFill>
              <a:effectLst/>
              <a:latin typeface="+mn-lt"/>
              <a:ea typeface="+mn-ea"/>
              <a:cs typeface="+mn-cs"/>
            </a:rPr>
            <a:t>Click any option in this </a:t>
          </a:r>
          <a:r>
            <a:rPr lang="en-US" sz="1100" baseline="0">
              <a:solidFill>
                <a:schemeClr val="dk1"/>
              </a:solidFill>
              <a:effectLst/>
              <a:latin typeface="+mn-lt"/>
              <a:ea typeface="+mn-ea"/>
              <a:cs typeface="+mn-cs"/>
            </a:rPr>
            <a:t>slicer to display desired results in the table.  An option that is currently selected will be highlighted in gray.</a:t>
          </a:r>
          <a:endParaRPr lang="en-US">
            <a:effectLst/>
          </a:endParaRPr>
        </a:p>
        <a:p>
          <a:pPr marL="0" indent="0" algn="l"/>
          <a:endParaRPr lang="en-US" sz="1100">
            <a:solidFill>
              <a:schemeClr val="dk1"/>
            </a:solidFill>
            <a:latin typeface="+mn-lt"/>
            <a:ea typeface="+mn-ea"/>
            <a:cs typeface="+mn-cs"/>
          </a:endParaRPr>
        </a:p>
        <a:p>
          <a:pPr marL="0" indent="0" algn="l"/>
          <a:r>
            <a:rPr lang="en-US" sz="1100">
              <a:solidFill>
                <a:schemeClr val="dk1"/>
              </a:solidFill>
              <a:latin typeface="+mn-lt"/>
              <a:ea typeface="+mn-ea"/>
              <a:cs typeface="+mn-cs"/>
            </a:rPr>
            <a:t>Ex: choosing Graduates from the "Level" slicer menu</a:t>
          </a:r>
          <a:r>
            <a:rPr lang="en-US" sz="1100" baseline="0">
              <a:solidFill>
                <a:schemeClr val="dk1"/>
              </a:solidFill>
              <a:latin typeface="+mn-lt"/>
              <a:ea typeface="+mn-ea"/>
              <a:cs typeface="+mn-cs"/>
            </a:rPr>
            <a:t> </a:t>
          </a:r>
          <a:r>
            <a:rPr lang="en-US" sz="1100">
              <a:solidFill>
                <a:schemeClr val="dk1"/>
              </a:solidFill>
              <a:latin typeface="+mn-lt"/>
              <a:ea typeface="+mn-ea"/>
              <a:cs typeface="+mn-cs"/>
            </a:rPr>
            <a:t>will display results for Graduate</a:t>
          </a:r>
          <a:r>
            <a:rPr lang="en-US" sz="1100" baseline="0">
              <a:solidFill>
                <a:schemeClr val="dk1"/>
              </a:solidFill>
              <a:latin typeface="+mn-lt"/>
              <a:ea typeface="+mn-ea"/>
              <a:cs typeface="+mn-cs"/>
            </a:rPr>
            <a:t> Students.</a:t>
          </a:r>
          <a:endParaRPr lang="en-US" sz="1100">
            <a:solidFill>
              <a:schemeClr val="dk1"/>
            </a:solidFill>
            <a:latin typeface="+mn-lt"/>
            <a:ea typeface="+mn-ea"/>
            <a:cs typeface="+mn-cs"/>
          </a:endParaRPr>
        </a:p>
      </xdr:txBody>
    </xdr:sp>
    <xdr:clientData fPrintsWithSheet="0"/>
  </xdr:twoCellAnchor>
  <xdr:twoCellAnchor>
    <xdr:from>
      <xdr:col>15</xdr:col>
      <xdr:colOff>9525</xdr:colOff>
      <xdr:row>8</xdr:row>
      <xdr:rowOff>104776</xdr:rowOff>
    </xdr:from>
    <xdr:to>
      <xdr:col>16</xdr:col>
      <xdr:colOff>0</xdr:colOff>
      <xdr:row>11</xdr:row>
      <xdr:rowOff>4762</xdr:rowOff>
    </xdr:to>
    <xdr:cxnSp macro="">
      <xdr:nvCxnSpPr>
        <xdr:cNvPr id="5" name="Straight Arrow Connector 4" descr="Arrow">
          <a:extLst>
            <a:ext uri="{FF2B5EF4-FFF2-40B4-BE49-F238E27FC236}">
              <a16:creationId xmlns:a16="http://schemas.microsoft.com/office/drawing/2014/main" id="{5968DDEB-1C1C-449E-B44C-06E64F2DC8CE}"/>
            </a:ext>
          </a:extLst>
        </xdr:cNvPr>
        <xdr:cNvCxnSpPr>
          <a:stCxn id="4" idx="1"/>
          <a:endCxn id="2" idx="3"/>
        </xdr:cNvCxnSpPr>
      </xdr:nvCxnSpPr>
      <xdr:spPr>
        <a:xfrm flipH="1" flipV="1">
          <a:off x="11315700" y="1943101"/>
          <a:ext cx="600075" cy="471486"/>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14</xdr:col>
      <xdr:colOff>247650</xdr:colOff>
      <xdr:row>2</xdr:row>
      <xdr:rowOff>23813</xdr:rowOff>
    </xdr:from>
    <xdr:to>
      <xdr:col>15</xdr:col>
      <xdr:colOff>219075</xdr:colOff>
      <xdr:row>6</xdr:row>
      <xdr:rowOff>47625</xdr:rowOff>
    </xdr:to>
    <xdr:cxnSp macro="">
      <xdr:nvCxnSpPr>
        <xdr:cNvPr id="6" name="Straight Arrow Connector 5" descr="Arrow">
          <a:extLst>
            <a:ext uri="{FF2B5EF4-FFF2-40B4-BE49-F238E27FC236}">
              <a16:creationId xmlns:a16="http://schemas.microsoft.com/office/drawing/2014/main" id="{10DBED14-92AC-4D44-BB3A-B11A42AC92BC}"/>
            </a:ext>
          </a:extLst>
        </xdr:cNvPr>
        <xdr:cNvCxnSpPr>
          <a:stCxn id="3" idx="1"/>
        </xdr:cNvCxnSpPr>
      </xdr:nvCxnSpPr>
      <xdr:spPr>
        <a:xfrm flipH="1">
          <a:off x="10944225" y="614363"/>
          <a:ext cx="581025" cy="890587"/>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0</xdr:col>
      <xdr:colOff>0</xdr:colOff>
      <xdr:row>23</xdr:row>
      <xdr:rowOff>0</xdr:rowOff>
    </xdr:from>
    <xdr:to>
      <xdr:col>10</xdr:col>
      <xdr:colOff>771524</xdr:colOff>
      <xdr:row>47</xdr:row>
      <xdr:rowOff>19050</xdr:rowOff>
    </xdr:to>
    <xdr:graphicFrame macro="">
      <xdr:nvGraphicFramePr>
        <xdr:cNvPr id="12" name="Chart 11" descr="SLS Enrollment by Class From Fall 2017 to Fall 2021">
          <a:extLst>
            <a:ext uri="{FF2B5EF4-FFF2-40B4-BE49-F238E27FC236}">
              <a16:creationId xmlns:a16="http://schemas.microsoft.com/office/drawing/2014/main" id="{E2999A11-332F-4D44-951F-6F00C332B3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9525</xdr:colOff>
      <xdr:row>6</xdr:row>
      <xdr:rowOff>9526</xdr:rowOff>
    </xdr:from>
    <xdr:to>
      <xdr:col>15</xdr:col>
      <xdr:colOff>9525</xdr:colOff>
      <xdr:row>10</xdr:row>
      <xdr:rowOff>180976</xdr:rowOff>
    </xdr:to>
    <mc:AlternateContent xmlns:mc="http://schemas.openxmlformats.org/markup-compatibility/2006" xmlns:a14="http://schemas.microsoft.com/office/drawing/2010/main">
      <mc:Choice Requires="a14">
        <xdr:graphicFrame macro="">
          <xdr:nvGraphicFramePr>
            <xdr:cNvPr id="3" name="Gender 1" descr="Gender">
              <a:extLst>
                <a:ext uri="{FF2B5EF4-FFF2-40B4-BE49-F238E27FC236}">
                  <a16:creationId xmlns:a16="http://schemas.microsoft.com/office/drawing/2014/main" id="{585F3E04-A95B-447E-BAB5-BF7B0D4FFF09}"/>
                </a:ext>
              </a:extLst>
            </xdr:cNvPr>
            <xdr:cNvGraphicFramePr/>
          </xdr:nvGraphicFramePr>
          <xdr:xfrm>
            <a:off x="0" y="0"/>
            <a:ext cx="0" cy="0"/>
          </xdr:xfrm>
          <a:graphic>
            <a:graphicData uri="http://schemas.microsoft.com/office/drawing/2010/slicer">
              <sle:slicer xmlns:sle="http://schemas.microsoft.com/office/drawing/2010/slicer" name="Gender 1"/>
            </a:graphicData>
          </a:graphic>
        </xdr:graphicFrame>
      </mc:Choice>
      <mc:Fallback xmlns="">
        <xdr:sp macro="" textlink="">
          <xdr:nvSpPr>
            <xdr:cNvPr id="0" name=""/>
            <xdr:cNvSpPr>
              <a:spLocks noTextEdit="1"/>
            </xdr:cNvSpPr>
          </xdr:nvSpPr>
          <xdr:spPr>
            <a:xfrm>
              <a:off x="9544050" y="1466851"/>
              <a:ext cx="1828800" cy="9334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16</xdr:col>
      <xdr:colOff>123825</xdr:colOff>
      <xdr:row>0</xdr:row>
      <xdr:rowOff>104775</xdr:rowOff>
    </xdr:from>
    <xdr:to>
      <xdr:col>21</xdr:col>
      <xdr:colOff>342900</xdr:colOff>
      <xdr:row>5</xdr:row>
      <xdr:rowOff>95250</xdr:rowOff>
    </xdr:to>
    <xdr:sp macro="" textlink="">
      <xdr:nvSpPr>
        <xdr:cNvPr id="4" name="Rectangle 3">
          <a:extLst>
            <a:ext uri="{FF2B5EF4-FFF2-40B4-BE49-F238E27FC236}">
              <a16:creationId xmlns:a16="http://schemas.microsoft.com/office/drawing/2014/main" id="{4CABD391-5E83-4C03-8660-5BC69741CFEE}"/>
            </a:ext>
          </a:extLst>
        </xdr:cNvPr>
        <xdr:cNvSpPr/>
      </xdr:nvSpPr>
      <xdr:spPr>
        <a:xfrm>
          <a:off x="12096750" y="104775"/>
          <a:ext cx="3267075" cy="1257300"/>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a:t>Click here turn</a:t>
          </a:r>
          <a:r>
            <a:rPr lang="en-US" sz="1100" baseline="0"/>
            <a:t> on or off the multi-select function.</a:t>
          </a:r>
        </a:p>
        <a:p>
          <a:pPr algn="l"/>
          <a:endParaRPr lang="en-US" sz="1100"/>
        </a:p>
        <a:p>
          <a:pPr algn="l"/>
          <a:r>
            <a:rPr lang="en-US" sz="1100"/>
            <a:t>Ex: When the button is highlighted in yellow,</a:t>
          </a:r>
          <a:r>
            <a:rPr lang="en-US" sz="1100" baseline="0"/>
            <a:t> you can select more than one option. When it is not highlighted in yellow you can only select one option at a time.</a:t>
          </a:r>
          <a:endParaRPr lang="en-US" sz="1100"/>
        </a:p>
      </xdr:txBody>
    </xdr:sp>
    <xdr:clientData fPrintsWithSheet="0"/>
  </xdr:twoCellAnchor>
  <xdr:twoCellAnchor>
    <xdr:from>
      <xdr:col>14</xdr:col>
      <xdr:colOff>228601</xdr:colOff>
      <xdr:row>2</xdr:row>
      <xdr:rowOff>142875</xdr:rowOff>
    </xdr:from>
    <xdr:to>
      <xdr:col>16</xdr:col>
      <xdr:colOff>123825</xdr:colOff>
      <xdr:row>6</xdr:row>
      <xdr:rowOff>76200</xdr:rowOff>
    </xdr:to>
    <xdr:cxnSp macro="">
      <xdr:nvCxnSpPr>
        <xdr:cNvPr id="5" name="Straight Arrow Connector 4" descr="Arrow">
          <a:extLst>
            <a:ext uri="{FF2B5EF4-FFF2-40B4-BE49-F238E27FC236}">
              <a16:creationId xmlns:a16="http://schemas.microsoft.com/office/drawing/2014/main" id="{B4D4D502-35AC-41D3-9CFA-AC3AE910604A}"/>
            </a:ext>
          </a:extLst>
        </xdr:cNvPr>
        <xdr:cNvCxnSpPr>
          <a:stCxn id="4" idx="1"/>
        </xdr:cNvCxnSpPr>
      </xdr:nvCxnSpPr>
      <xdr:spPr>
        <a:xfrm flipH="1">
          <a:off x="10982326" y="733425"/>
          <a:ext cx="1114424" cy="800100"/>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16</xdr:col>
      <xdr:colOff>0</xdr:colOff>
      <xdr:row>6</xdr:row>
      <xdr:rowOff>190497</xdr:rowOff>
    </xdr:from>
    <xdr:to>
      <xdr:col>18</xdr:col>
      <xdr:colOff>600076</xdr:colOff>
      <xdr:row>17</xdr:row>
      <xdr:rowOff>76200</xdr:rowOff>
    </xdr:to>
    <xdr:sp macro="" textlink="">
      <xdr:nvSpPr>
        <xdr:cNvPr id="6" name="Rectangle 5">
          <a:extLst>
            <a:ext uri="{FF2B5EF4-FFF2-40B4-BE49-F238E27FC236}">
              <a16:creationId xmlns:a16="http://schemas.microsoft.com/office/drawing/2014/main" id="{21B2ED51-D7EA-4989-BE7D-6DDB4B7E8F7D}"/>
            </a:ext>
          </a:extLst>
        </xdr:cNvPr>
        <xdr:cNvSpPr/>
      </xdr:nvSpPr>
      <xdr:spPr>
        <a:xfrm>
          <a:off x="11972925" y="1647822"/>
          <a:ext cx="1819276" cy="1981203"/>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a:solidFill>
                <a:schemeClr val="dk1"/>
              </a:solidFill>
              <a:effectLst/>
              <a:latin typeface="+mn-lt"/>
              <a:ea typeface="+mn-ea"/>
              <a:cs typeface="+mn-cs"/>
            </a:rPr>
            <a:t>Click any option(s) in this </a:t>
          </a:r>
          <a:r>
            <a:rPr lang="en-US" sz="1100" baseline="0">
              <a:solidFill>
                <a:schemeClr val="dk1"/>
              </a:solidFill>
              <a:effectLst/>
              <a:latin typeface="+mn-lt"/>
              <a:ea typeface="+mn-ea"/>
              <a:cs typeface="+mn-cs"/>
            </a:rPr>
            <a:t>slicer to display desired results in the table.  An option that is currently selected will be highlighted in gray.</a:t>
          </a:r>
          <a:endParaRPr lang="en-US">
            <a:effectLst/>
          </a:endParaRPr>
        </a:p>
        <a:p>
          <a:pPr marL="0" indent="0" algn="l"/>
          <a:endParaRPr lang="en-US" sz="1100">
            <a:solidFill>
              <a:schemeClr val="dk1"/>
            </a:solidFill>
            <a:latin typeface="+mn-lt"/>
            <a:ea typeface="+mn-ea"/>
            <a:cs typeface="+mn-cs"/>
          </a:endParaRPr>
        </a:p>
        <a:p>
          <a:pPr marL="0" indent="0" algn="l"/>
          <a:r>
            <a:rPr lang="en-US" sz="1100">
              <a:solidFill>
                <a:schemeClr val="dk1"/>
              </a:solidFill>
              <a:latin typeface="+mn-lt"/>
              <a:ea typeface="+mn-ea"/>
              <a:cs typeface="+mn-cs"/>
            </a:rPr>
            <a:t>Ex: choosing Female from the "Gender" slicer menu</a:t>
          </a:r>
          <a:r>
            <a:rPr lang="en-US" sz="1100" baseline="0">
              <a:solidFill>
                <a:schemeClr val="dk1"/>
              </a:solidFill>
              <a:latin typeface="+mn-lt"/>
              <a:ea typeface="+mn-ea"/>
              <a:cs typeface="+mn-cs"/>
            </a:rPr>
            <a:t> </a:t>
          </a:r>
          <a:r>
            <a:rPr lang="en-US" sz="1100">
              <a:solidFill>
                <a:schemeClr val="dk1"/>
              </a:solidFill>
              <a:latin typeface="+mn-lt"/>
              <a:ea typeface="+mn-ea"/>
              <a:cs typeface="+mn-cs"/>
            </a:rPr>
            <a:t>will display results for Female</a:t>
          </a:r>
          <a:r>
            <a:rPr lang="en-US" sz="1100" baseline="0">
              <a:solidFill>
                <a:schemeClr val="dk1"/>
              </a:solidFill>
              <a:latin typeface="+mn-lt"/>
              <a:ea typeface="+mn-ea"/>
              <a:cs typeface="+mn-cs"/>
            </a:rPr>
            <a:t> Students.</a:t>
          </a:r>
          <a:endParaRPr lang="en-US" sz="1100">
            <a:solidFill>
              <a:schemeClr val="dk1"/>
            </a:solidFill>
            <a:latin typeface="+mn-lt"/>
            <a:ea typeface="+mn-ea"/>
            <a:cs typeface="+mn-cs"/>
          </a:endParaRPr>
        </a:p>
      </xdr:txBody>
    </xdr:sp>
    <xdr:clientData fPrintsWithSheet="0"/>
  </xdr:twoCellAnchor>
  <xdr:twoCellAnchor>
    <xdr:from>
      <xdr:col>15</xdr:col>
      <xdr:colOff>9525</xdr:colOff>
      <xdr:row>8</xdr:row>
      <xdr:rowOff>95251</xdr:rowOff>
    </xdr:from>
    <xdr:to>
      <xdr:col>16</xdr:col>
      <xdr:colOff>0</xdr:colOff>
      <xdr:row>12</xdr:row>
      <xdr:rowOff>38099</xdr:rowOff>
    </xdr:to>
    <xdr:cxnSp macro="">
      <xdr:nvCxnSpPr>
        <xdr:cNvPr id="7" name="Straight Arrow Connector 6" descr="Arrow">
          <a:extLst>
            <a:ext uri="{FF2B5EF4-FFF2-40B4-BE49-F238E27FC236}">
              <a16:creationId xmlns:a16="http://schemas.microsoft.com/office/drawing/2014/main" id="{E7DE7FDD-F6D1-48D4-9EEE-88EDA4900F48}"/>
            </a:ext>
          </a:extLst>
        </xdr:cNvPr>
        <xdr:cNvCxnSpPr>
          <a:stCxn id="6" idx="1"/>
          <a:endCxn id="3" idx="3"/>
        </xdr:cNvCxnSpPr>
      </xdr:nvCxnSpPr>
      <xdr:spPr>
        <a:xfrm flipH="1" flipV="1">
          <a:off x="11372850" y="1933576"/>
          <a:ext cx="600075" cy="704848"/>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0</xdr:col>
      <xdr:colOff>0</xdr:colOff>
      <xdr:row>25</xdr:row>
      <xdr:rowOff>0</xdr:rowOff>
    </xdr:from>
    <xdr:to>
      <xdr:col>10</xdr:col>
      <xdr:colOff>771524</xdr:colOff>
      <xdr:row>47</xdr:row>
      <xdr:rowOff>0</xdr:rowOff>
    </xdr:to>
    <xdr:graphicFrame macro="">
      <xdr:nvGraphicFramePr>
        <xdr:cNvPr id="14" name="Chart 13" descr="SLS Enrollment by Residency From Fall 2017 to Fall 2021">
          <a:extLst>
            <a:ext uri="{FF2B5EF4-FFF2-40B4-BE49-F238E27FC236}">
              <a16:creationId xmlns:a16="http://schemas.microsoft.com/office/drawing/2014/main" id="{0ED2514B-E9B8-4D59-9334-4E75508086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15</xdr:col>
      <xdr:colOff>609599</xdr:colOff>
      <xdr:row>0</xdr:row>
      <xdr:rowOff>47625</xdr:rowOff>
    </xdr:from>
    <xdr:to>
      <xdr:col>21</xdr:col>
      <xdr:colOff>219074</xdr:colOff>
      <xdr:row>4</xdr:row>
      <xdr:rowOff>180975</xdr:rowOff>
    </xdr:to>
    <xdr:sp macro="" textlink="">
      <xdr:nvSpPr>
        <xdr:cNvPr id="2" name="Rectangle 1">
          <a:extLst>
            <a:ext uri="{FF2B5EF4-FFF2-40B4-BE49-F238E27FC236}">
              <a16:creationId xmlns:a16="http://schemas.microsoft.com/office/drawing/2014/main" id="{120C33C2-A301-4FA5-B71A-B14E903F97B8}"/>
            </a:ext>
          </a:extLst>
        </xdr:cNvPr>
        <xdr:cNvSpPr/>
      </xdr:nvSpPr>
      <xdr:spPr>
        <a:xfrm>
          <a:off x="12544424" y="47625"/>
          <a:ext cx="3267075" cy="1209675"/>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a:t>Click here turn</a:t>
          </a:r>
          <a:r>
            <a:rPr lang="en-US" sz="1100" baseline="0"/>
            <a:t> on or off the multi-select function.</a:t>
          </a:r>
        </a:p>
        <a:p>
          <a:pPr algn="l"/>
          <a:endParaRPr lang="en-US" sz="1100"/>
        </a:p>
        <a:p>
          <a:pPr algn="l"/>
          <a:r>
            <a:rPr lang="en-US" sz="1100"/>
            <a:t>Ex: When the button is highlighted in yellow,</a:t>
          </a:r>
          <a:r>
            <a:rPr lang="en-US" sz="1100" baseline="0"/>
            <a:t> you can select more than one option. When it is not highlighted in yellow you can only select one option at a time.</a:t>
          </a:r>
          <a:endParaRPr lang="en-US" sz="1100"/>
        </a:p>
      </xdr:txBody>
    </xdr:sp>
    <xdr:clientData fPrintsWithSheet="0"/>
  </xdr:twoCellAnchor>
  <xdr:twoCellAnchor>
    <xdr:from>
      <xdr:col>16</xdr:col>
      <xdr:colOff>228598</xdr:colOff>
      <xdr:row>7</xdr:row>
      <xdr:rowOff>133347</xdr:rowOff>
    </xdr:from>
    <xdr:to>
      <xdr:col>19</xdr:col>
      <xdr:colOff>371473</xdr:colOff>
      <xdr:row>17</xdr:row>
      <xdr:rowOff>114300</xdr:rowOff>
    </xdr:to>
    <xdr:sp macro="" textlink="">
      <xdr:nvSpPr>
        <xdr:cNvPr id="4" name="Rectangle 3">
          <a:extLst>
            <a:ext uri="{FF2B5EF4-FFF2-40B4-BE49-F238E27FC236}">
              <a16:creationId xmlns:a16="http://schemas.microsoft.com/office/drawing/2014/main" id="{65B03CA9-BF83-494C-B485-E9A203ADD293}"/>
            </a:ext>
          </a:extLst>
        </xdr:cNvPr>
        <xdr:cNvSpPr/>
      </xdr:nvSpPr>
      <xdr:spPr>
        <a:xfrm>
          <a:off x="12773023" y="1781172"/>
          <a:ext cx="1971675" cy="1885953"/>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a:solidFill>
                <a:schemeClr val="dk1"/>
              </a:solidFill>
              <a:effectLst/>
              <a:latin typeface="+mn-lt"/>
              <a:ea typeface="+mn-ea"/>
              <a:cs typeface="+mn-cs"/>
            </a:rPr>
            <a:t>Click any option(s) in this </a:t>
          </a:r>
          <a:r>
            <a:rPr lang="en-US" sz="1100" baseline="0">
              <a:solidFill>
                <a:schemeClr val="dk1"/>
              </a:solidFill>
              <a:effectLst/>
              <a:latin typeface="+mn-lt"/>
              <a:ea typeface="+mn-ea"/>
              <a:cs typeface="+mn-cs"/>
            </a:rPr>
            <a:t>slicer to display desired results in the table.  An option that is currently selected will be highlighted in gray.</a:t>
          </a:r>
          <a:endParaRPr lang="en-US">
            <a:effectLst/>
          </a:endParaRPr>
        </a:p>
        <a:p>
          <a:pPr marL="0" indent="0" algn="l"/>
          <a:endParaRPr lang="en-US" sz="1100">
            <a:solidFill>
              <a:schemeClr val="dk1"/>
            </a:solidFill>
            <a:latin typeface="+mn-lt"/>
            <a:ea typeface="+mn-ea"/>
            <a:cs typeface="+mn-cs"/>
          </a:endParaRPr>
        </a:p>
        <a:p>
          <a:pPr marL="0" indent="0" algn="l"/>
          <a:r>
            <a:rPr lang="en-US" sz="1100">
              <a:solidFill>
                <a:schemeClr val="dk1"/>
              </a:solidFill>
              <a:latin typeface="+mn-lt"/>
              <a:ea typeface="+mn-ea"/>
              <a:cs typeface="+mn-cs"/>
            </a:rPr>
            <a:t>Ex: choosing College of Business from the "College" slicer menu</a:t>
          </a:r>
          <a:r>
            <a:rPr lang="en-US" sz="1100" baseline="0">
              <a:solidFill>
                <a:schemeClr val="dk1"/>
              </a:solidFill>
              <a:latin typeface="+mn-lt"/>
              <a:ea typeface="+mn-ea"/>
              <a:cs typeface="+mn-cs"/>
            </a:rPr>
            <a:t> </a:t>
          </a:r>
          <a:r>
            <a:rPr lang="en-US" sz="1100">
              <a:solidFill>
                <a:schemeClr val="dk1"/>
              </a:solidFill>
              <a:latin typeface="+mn-lt"/>
              <a:ea typeface="+mn-ea"/>
              <a:cs typeface="+mn-cs"/>
            </a:rPr>
            <a:t>will display results for College of Business.</a:t>
          </a:r>
        </a:p>
      </xdr:txBody>
    </xdr:sp>
    <xdr:clientData fPrintsWithSheet="0"/>
  </xdr:twoCellAnchor>
  <xdr:twoCellAnchor>
    <xdr:from>
      <xdr:col>15</xdr:col>
      <xdr:colOff>180975</xdr:colOff>
      <xdr:row>12</xdr:row>
      <xdr:rowOff>123824</xdr:rowOff>
    </xdr:from>
    <xdr:to>
      <xdr:col>16</xdr:col>
      <xdr:colOff>228598</xdr:colOff>
      <xdr:row>12</xdr:row>
      <xdr:rowOff>128587</xdr:rowOff>
    </xdr:to>
    <xdr:cxnSp macro="">
      <xdr:nvCxnSpPr>
        <xdr:cNvPr id="5" name="Straight Arrow Connector 4" descr="Arrow">
          <a:extLst>
            <a:ext uri="{FF2B5EF4-FFF2-40B4-BE49-F238E27FC236}">
              <a16:creationId xmlns:a16="http://schemas.microsoft.com/office/drawing/2014/main" id="{D233CFD1-F59E-4169-8722-2D79D9CD012A}"/>
            </a:ext>
          </a:extLst>
        </xdr:cNvPr>
        <xdr:cNvCxnSpPr>
          <a:stCxn id="4" idx="1"/>
          <a:endCxn id="6" idx="3"/>
        </xdr:cNvCxnSpPr>
      </xdr:nvCxnSpPr>
      <xdr:spPr>
        <a:xfrm flipH="1">
          <a:off x="12115800" y="2724149"/>
          <a:ext cx="657223" cy="4763"/>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editAs="oneCell">
    <xdr:from>
      <xdr:col>11</xdr:col>
      <xdr:colOff>609599</xdr:colOff>
      <xdr:row>6</xdr:row>
      <xdr:rowOff>9525</xdr:rowOff>
    </xdr:from>
    <xdr:to>
      <xdr:col>15</xdr:col>
      <xdr:colOff>180975</xdr:colOff>
      <xdr:row>19</xdr:row>
      <xdr:rowOff>57150</xdr:rowOff>
    </xdr:to>
    <mc:AlternateContent xmlns:mc="http://schemas.openxmlformats.org/markup-compatibility/2006" xmlns:a14="http://schemas.microsoft.com/office/drawing/2010/main">
      <mc:Choice Requires="a14">
        <xdr:graphicFrame macro="">
          <xdr:nvGraphicFramePr>
            <xdr:cNvPr id="6" name="College 3" descr="College">
              <a:extLst>
                <a:ext uri="{FF2B5EF4-FFF2-40B4-BE49-F238E27FC236}">
                  <a16:creationId xmlns:a16="http://schemas.microsoft.com/office/drawing/2014/main" id="{4828B6DE-6D03-4263-8F7E-E347270AC2D5}"/>
                </a:ext>
              </a:extLst>
            </xdr:cNvPr>
            <xdr:cNvGraphicFramePr/>
          </xdr:nvGraphicFramePr>
          <xdr:xfrm>
            <a:off x="0" y="0"/>
            <a:ext cx="0" cy="0"/>
          </xdr:xfrm>
          <a:graphic>
            <a:graphicData uri="http://schemas.microsoft.com/office/drawing/2010/slicer">
              <sle:slicer xmlns:sle="http://schemas.microsoft.com/office/drawing/2010/slicer" name="College 3"/>
            </a:graphicData>
          </a:graphic>
        </xdr:graphicFrame>
      </mc:Choice>
      <mc:Fallback xmlns="">
        <xdr:sp macro="" textlink="">
          <xdr:nvSpPr>
            <xdr:cNvPr id="0" name=""/>
            <xdr:cNvSpPr>
              <a:spLocks noTextEdit="1"/>
            </xdr:cNvSpPr>
          </xdr:nvSpPr>
          <xdr:spPr>
            <a:xfrm>
              <a:off x="10106024" y="1466850"/>
              <a:ext cx="2009776"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14</xdr:col>
      <xdr:colOff>409575</xdr:colOff>
      <xdr:row>2</xdr:row>
      <xdr:rowOff>61913</xdr:rowOff>
    </xdr:from>
    <xdr:to>
      <xdr:col>15</xdr:col>
      <xdr:colOff>609599</xdr:colOff>
      <xdr:row>6</xdr:row>
      <xdr:rowOff>47625</xdr:rowOff>
    </xdr:to>
    <xdr:cxnSp macro="">
      <xdr:nvCxnSpPr>
        <xdr:cNvPr id="3" name="Straight Arrow Connector 2" descr="Arrow">
          <a:extLst>
            <a:ext uri="{FF2B5EF4-FFF2-40B4-BE49-F238E27FC236}">
              <a16:creationId xmlns:a16="http://schemas.microsoft.com/office/drawing/2014/main" id="{D3F86538-A885-40CE-A4BB-537CC78036A8}"/>
            </a:ext>
          </a:extLst>
        </xdr:cNvPr>
        <xdr:cNvCxnSpPr>
          <a:stCxn id="2" idx="1"/>
        </xdr:cNvCxnSpPr>
      </xdr:nvCxnSpPr>
      <xdr:spPr>
        <a:xfrm flipH="1">
          <a:off x="11734800" y="652463"/>
          <a:ext cx="809624" cy="852487"/>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0</xdr:col>
      <xdr:colOff>0</xdr:colOff>
      <xdr:row>195</xdr:row>
      <xdr:rowOff>180974</xdr:rowOff>
    </xdr:from>
    <xdr:to>
      <xdr:col>10</xdr:col>
      <xdr:colOff>609599</xdr:colOff>
      <xdr:row>222</xdr:row>
      <xdr:rowOff>0</xdr:rowOff>
    </xdr:to>
    <xdr:graphicFrame macro="">
      <xdr:nvGraphicFramePr>
        <xdr:cNvPr id="11" name="Chart 10" descr="SLS Enrollment by College From Fall 2017 to Fall 2021">
          <a:extLst>
            <a:ext uri="{FF2B5EF4-FFF2-40B4-BE49-F238E27FC236}">
              <a16:creationId xmlns:a16="http://schemas.microsoft.com/office/drawing/2014/main" id="{C3AC2FDE-D5B7-421E-93E2-A1F598971E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609599</xdr:colOff>
      <xdr:row>6</xdr:row>
      <xdr:rowOff>0</xdr:rowOff>
    </xdr:from>
    <xdr:to>
      <xdr:col>15</xdr:col>
      <xdr:colOff>219074</xdr:colOff>
      <xdr:row>19</xdr:row>
      <xdr:rowOff>47625</xdr:rowOff>
    </xdr:to>
    <mc:AlternateContent xmlns:mc="http://schemas.openxmlformats.org/markup-compatibility/2006" xmlns:a14="http://schemas.microsoft.com/office/drawing/2010/main">
      <mc:Choice Requires="a14">
        <xdr:graphicFrame macro="">
          <xdr:nvGraphicFramePr>
            <xdr:cNvPr id="2" name="College 4" descr="College">
              <a:extLst>
                <a:ext uri="{FF2B5EF4-FFF2-40B4-BE49-F238E27FC236}">
                  <a16:creationId xmlns:a16="http://schemas.microsoft.com/office/drawing/2014/main" id="{42E4F93D-E3C9-47F5-8CEC-C299FA8D079E}"/>
                </a:ext>
              </a:extLst>
            </xdr:cNvPr>
            <xdr:cNvGraphicFramePr/>
          </xdr:nvGraphicFramePr>
          <xdr:xfrm>
            <a:off x="0" y="0"/>
            <a:ext cx="0" cy="0"/>
          </xdr:xfrm>
          <a:graphic>
            <a:graphicData uri="http://schemas.microsoft.com/office/drawing/2010/slicer">
              <sle:slicer xmlns:sle="http://schemas.microsoft.com/office/drawing/2010/slicer" name="College 4"/>
            </a:graphicData>
          </a:graphic>
        </xdr:graphicFrame>
      </mc:Choice>
      <mc:Fallback xmlns="">
        <xdr:sp macro="" textlink="">
          <xdr:nvSpPr>
            <xdr:cNvPr id="0" name=""/>
            <xdr:cNvSpPr>
              <a:spLocks noTextEdit="1"/>
            </xdr:cNvSpPr>
          </xdr:nvSpPr>
          <xdr:spPr>
            <a:xfrm>
              <a:off x="9172574" y="1457325"/>
              <a:ext cx="2047875"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17</xdr:col>
      <xdr:colOff>9524</xdr:colOff>
      <xdr:row>7</xdr:row>
      <xdr:rowOff>171447</xdr:rowOff>
    </xdr:from>
    <xdr:to>
      <xdr:col>20</xdr:col>
      <xdr:colOff>228599</xdr:colOff>
      <xdr:row>17</xdr:row>
      <xdr:rowOff>76201</xdr:rowOff>
    </xdr:to>
    <xdr:sp macro="" textlink="">
      <xdr:nvSpPr>
        <xdr:cNvPr id="3" name="Rectangle 2">
          <a:extLst>
            <a:ext uri="{FF2B5EF4-FFF2-40B4-BE49-F238E27FC236}">
              <a16:creationId xmlns:a16="http://schemas.microsoft.com/office/drawing/2014/main" id="{D7C0301D-F5CD-4010-9D72-DF481C5C55CC}"/>
            </a:ext>
          </a:extLst>
        </xdr:cNvPr>
        <xdr:cNvSpPr/>
      </xdr:nvSpPr>
      <xdr:spPr>
        <a:xfrm>
          <a:off x="12230099" y="1819272"/>
          <a:ext cx="2047875" cy="1809754"/>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a:solidFill>
                <a:schemeClr val="dk1"/>
              </a:solidFill>
              <a:effectLst/>
              <a:latin typeface="+mn-lt"/>
              <a:ea typeface="+mn-ea"/>
              <a:cs typeface="+mn-cs"/>
            </a:rPr>
            <a:t>Click any option(s) in this </a:t>
          </a:r>
          <a:r>
            <a:rPr lang="en-US" sz="1100" baseline="0">
              <a:solidFill>
                <a:schemeClr val="dk1"/>
              </a:solidFill>
              <a:effectLst/>
              <a:latin typeface="+mn-lt"/>
              <a:ea typeface="+mn-ea"/>
              <a:cs typeface="+mn-cs"/>
            </a:rPr>
            <a:t>slicer to display desired results in the table.  An option that is currently selected will be highlighted in gray.</a:t>
          </a:r>
          <a:endParaRPr lang="en-US">
            <a:effectLst/>
          </a:endParaRPr>
        </a:p>
        <a:p>
          <a:pPr marL="0" indent="0" algn="l"/>
          <a:endParaRPr lang="en-US" sz="1100">
            <a:solidFill>
              <a:schemeClr val="dk1"/>
            </a:solidFill>
            <a:latin typeface="+mn-lt"/>
            <a:ea typeface="+mn-ea"/>
            <a:cs typeface="+mn-cs"/>
          </a:endParaRPr>
        </a:p>
        <a:p>
          <a:pPr marL="0" indent="0" algn="l"/>
          <a:r>
            <a:rPr lang="en-US" sz="1100">
              <a:solidFill>
                <a:schemeClr val="dk1"/>
              </a:solidFill>
              <a:latin typeface="+mn-lt"/>
              <a:ea typeface="+mn-ea"/>
              <a:cs typeface="+mn-cs"/>
            </a:rPr>
            <a:t>Ex: choosing College of Business from the "College" slicer menu</a:t>
          </a:r>
          <a:r>
            <a:rPr lang="en-US" sz="1100" baseline="0">
              <a:solidFill>
                <a:schemeClr val="dk1"/>
              </a:solidFill>
              <a:latin typeface="+mn-lt"/>
              <a:ea typeface="+mn-ea"/>
              <a:cs typeface="+mn-cs"/>
            </a:rPr>
            <a:t> </a:t>
          </a:r>
          <a:r>
            <a:rPr lang="en-US" sz="1100">
              <a:solidFill>
                <a:schemeClr val="dk1"/>
              </a:solidFill>
              <a:latin typeface="+mn-lt"/>
              <a:ea typeface="+mn-ea"/>
              <a:cs typeface="+mn-cs"/>
            </a:rPr>
            <a:t>will display results for College of Business.</a:t>
          </a:r>
        </a:p>
      </xdr:txBody>
    </xdr:sp>
    <xdr:clientData fPrintsWithSheet="0"/>
  </xdr:twoCellAnchor>
  <xdr:twoCellAnchor>
    <xdr:from>
      <xdr:col>15</xdr:col>
      <xdr:colOff>219074</xdr:colOff>
      <xdr:row>12</xdr:row>
      <xdr:rowOff>119062</xdr:rowOff>
    </xdr:from>
    <xdr:to>
      <xdr:col>17</xdr:col>
      <xdr:colOff>9524</xdr:colOff>
      <xdr:row>12</xdr:row>
      <xdr:rowOff>123824</xdr:rowOff>
    </xdr:to>
    <xdr:cxnSp macro="">
      <xdr:nvCxnSpPr>
        <xdr:cNvPr id="4" name="Straight Arrow Connector 3" descr="Arrow">
          <a:extLst>
            <a:ext uri="{FF2B5EF4-FFF2-40B4-BE49-F238E27FC236}">
              <a16:creationId xmlns:a16="http://schemas.microsoft.com/office/drawing/2014/main" id="{872B5FB5-2704-4C94-8F23-D7FD16A97E25}"/>
            </a:ext>
          </a:extLst>
        </xdr:cNvPr>
        <xdr:cNvCxnSpPr>
          <a:stCxn id="3" idx="1"/>
          <a:endCxn id="2" idx="3"/>
        </xdr:cNvCxnSpPr>
      </xdr:nvCxnSpPr>
      <xdr:spPr>
        <a:xfrm flipH="1" flipV="1">
          <a:off x="11220449" y="2719387"/>
          <a:ext cx="1009650" cy="4762"/>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16</xdr:col>
      <xdr:colOff>19050</xdr:colOff>
      <xdr:row>0</xdr:row>
      <xdr:rowOff>57151</xdr:rowOff>
    </xdr:from>
    <xdr:to>
      <xdr:col>21</xdr:col>
      <xdr:colOff>238125</xdr:colOff>
      <xdr:row>4</xdr:row>
      <xdr:rowOff>142876</xdr:rowOff>
    </xdr:to>
    <xdr:sp macro="" textlink="">
      <xdr:nvSpPr>
        <xdr:cNvPr id="5" name="Rectangle 4">
          <a:extLst>
            <a:ext uri="{FF2B5EF4-FFF2-40B4-BE49-F238E27FC236}">
              <a16:creationId xmlns:a16="http://schemas.microsoft.com/office/drawing/2014/main" id="{E16FC95D-641D-4334-9BC9-D103999F2D0F}"/>
            </a:ext>
          </a:extLst>
        </xdr:cNvPr>
        <xdr:cNvSpPr/>
      </xdr:nvSpPr>
      <xdr:spPr>
        <a:xfrm>
          <a:off x="11630025" y="57151"/>
          <a:ext cx="3267075" cy="1162050"/>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a:t>Click here turn</a:t>
          </a:r>
          <a:r>
            <a:rPr lang="en-US" sz="1100" baseline="0"/>
            <a:t> on or off the multi-select function.</a:t>
          </a:r>
        </a:p>
        <a:p>
          <a:pPr algn="l"/>
          <a:endParaRPr lang="en-US" sz="1100"/>
        </a:p>
        <a:p>
          <a:pPr algn="l"/>
          <a:r>
            <a:rPr lang="en-US" sz="1100"/>
            <a:t>Ex: When the button is highlighted in yellow,</a:t>
          </a:r>
          <a:r>
            <a:rPr lang="en-US" sz="1100" baseline="0"/>
            <a:t> you can select more than one option. When it is not highlighted in yellow you can only select one option at a time.</a:t>
          </a:r>
          <a:endParaRPr lang="en-US" sz="1100"/>
        </a:p>
      </xdr:txBody>
    </xdr:sp>
    <xdr:clientData fPrintsWithSheet="0"/>
  </xdr:twoCellAnchor>
  <xdr:twoCellAnchor>
    <xdr:from>
      <xdr:col>14</xdr:col>
      <xdr:colOff>438150</xdr:colOff>
      <xdr:row>2</xdr:row>
      <xdr:rowOff>47626</xdr:rowOff>
    </xdr:from>
    <xdr:to>
      <xdr:col>16</xdr:col>
      <xdr:colOff>19050</xdr:colOff>
      <xdr:row>6</xdr:row>
      <xdr:rowOff>66675</xdr:rowOff>
    </xdr:to>
    <xdr:cxnSp macro="">
      <xdr:nvCxnSpPr>
        <xdr:cNvPr id="6" name="Straight Arrow Connector 5" descr="Arrow">
          <a:extLst>
            <a:ext uri="{FF2B5EF4-FFF2-40B4-BE49-F238E27FC236}">
              <a16:creationId xmlns:a16="http://schemas.microsoft.com/office/drawing/2014/main" id="{2A6DC2D7-1E96-46EB-BB0C-C4DC8E458AAD}"/>
            </a:ext>
          </a:extLst>
        </xdr:cNvPr>
        <xdr:cNvCxnSpPr>
          <a:stCxn id="5" idx="1"/>
        </xdr:cNvCxnSpPr>
      </xdr:nvCxnSpPr>
      <xdr:spPr>
        <a:xfrm flipH="1">
          <a:off x="10829925" y="638176"/>
          <a:ext cx="800100" cy="885824"/>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0</xdr:col>
      <xdr:colOff>0</xdr:colOff>
      <xdr:row>130</xdr:row>
      <xdr:rowOff>9524</xdr:rowOff>
    </xdr:from>
    <xdr:to>
      <xdr:col>11</xdr:col>
      <xdr:colOff>0</xdr:colOff>
      <xdr:row>156</xdr:row>
      <xdr:rowOff>19049</xdr:rowOff>
    </xdr:to>
    <xdr:graphicFrame macro="">
      <xdr:nvGraphicFramePr>
        <xdr:cNvPr id="11" name="Chart 10" descr="SLS Enrollment of Undergraduate Students by College From Fall 2017 to Fall 2021">
          <a:extLst>
            <a:ext uri="{FF2B5EF4-FFF2-40B4-BE49-F238E27FC236}">
              <a16:creationId xmlns:a16="http://schemas.microsoft.com/office/drawing/2014/main" id="{00328F7C-BFED-448D-909F-49026105C9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12.xml.rels><?xml version="1.0" encoding="UTF-8" standalone="yes"?>
<Relationships xmlns="http://schemas.openxmlformats.org/package/2006/relationships"><Relationship Id="rId1" Type="http://schemas.openxmlformats.org/officeDocument/2006/relationships/pivotCacheRecords" Target="pivotCacheRecords12.xml"/></Relationships>
</file>

<file path=xl/pivotCache/_rels/pivotCacheDefinition13.xml.rels><?xml version="1.0" encoding="UTF-8" standalone="yes"?>
<Relationships xmlns="http://schemas.openxmlformats.org/package/2006/relationships"><Relationship Id="rId1" Type="http://schemas.openxmlformats.org/officeDocument/2006/relationships/pivotCacheRecords" Target="pivotCacheRecords13.xml"/></Relationships>
</file>

<file path=xl/pivotCache/_rels/pivotCacheDefinition14.xml.rels><?xml version="1.0" encoding="UTF-8" standalone="yes"?>
<Relationships xmlns="http://schemas.openxmlformats.org/package/2006/relationships"><Relationship Id="rId1" Type="http://schemas.openxmlformats.org/officeDocument/2006/relationships/pivotCacheRecords" Target="pivotCacheRecords14.xml"/></Relationships>
</file>

<file path=xl/pivotCache/_rels/pivotCacheDefinition15.xml.rels><?xml version="1.0" encoding="UTF-8" standalone="yes"?>
<Relationships xmlns="http://schemas.openxmlformats.org/package/2006/relationships"><Relationship Id="rId1" Type="http://schemas.openxmlformats.org/officeDocument/2006/relationships/pivotCacheRecords" Target="pivotCacheRecords15.xml"/></Relationships>
</file>

<file path=xl/pivotCache/_rels/pivotCacheDefinition16.xml.rels><?xml version="1.0" encoding="UTF-8" standalone="yes"?>
<Relationships xmlns="http://schemas.openxmlformats.org/package/2006/relationships"><Relationship Id="rId1" Type="http://schemas.openxmlformats.org/officeDocument/2006/relationships/pivotCacheRecords" Target="pivotCacheRecords16.xml"/></Relationships>
</file>

<file path=xl/pivotCache/_rels/pivotCacheDefinition17.xml.rels><?xml version="1.0" encoding="UTF-8" standalone="yes"?>
<Relationships xmlns="http://schemas.openxmlformats.org/package/2006/relationships"><Relationship Id="rId1" Type="http://schemas.openxmlformats.org/officeDocument/2006/relationships/pivotCacheRecords" Target="pivotCacheRecords17.xml"/></Relationships>
</file>

<file path=xl/pivotCache/_rels/pivotCacheDefinition18.xml.rels><?xml version="1.0" encoding="UTF-8" standalone="yes"?>
<Relationships xmlns="http://schemas.openxmlformats.org/package/2006/relationships"><Relationship Id="rId1" Type="http://schemas.openxmlformats.org/officeDocument/2006/relationships/pivotCacheRecords" Target="pivotCacheRecords18.xml"/></Relationships>
</file>

<file path=xl/pivotCache/_rels/pivotCacheDefinition19.xml.rels><?xml version="1.0" encoding="UTF-8" standalone="yes"?>
<Relationships xmlns="http://schemas.openxmlformats.org/package/2006/relationships"><Relationship Id="rId1" Type="http://schemas.openxmlformats.org/officeDocument/2006/relationships/pivotCacheRecords" Target="pivotCacheRecords19.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231.684271296297" createdVersion="6" refreshedVersion="8" minRefreshableVersion="3" recordCount="16" xr:uid="{8D3D0F7F-8401-4A99-9AE8-CFA63873B6CC}">
  <cacheSource type="worksheet">
    <worksheetSource ref="O2:S18" sheet="Data2"/>
  </cacheSource>
  <cacheFields count="5">
    <cacheField name="College" numFmtId="49">
      <sharedItems count="8">
        <s v="No College Designated"/>
        <s v="College of Business"/>
        <s v="College of Computing"/>
        <s v="College of Engineering"/>
        <s v="College of For Res &amp; Env Sci"/>
        <s v="Interdisciplinary Programs"/>
        <s v="College of Sciences &amp; Arts"/>
        <s v="University"/>
      </sharedItems>
    </cacheField>
    <cacheField name="Gender" numFmtId="49">
      <sharedItems count="2">
        <s v="Female"/>
        <s v="Male"/>
      </sharedItems>
    </cacheField>
    <cacheField name="Undergraduate" numFmtId="0">
      <sharedItems containsSemiMixedTypes="0" containsString="0" containsNumber="1" containsInteger="1" minValue="19" maxValue="4150"/>
    </cacheField>
    <cacheField name="Graduate" numFmtId="0">
      <sharedItems containsSemiMixedTypes="0" containsString="0" containsNumber="1" containsInteger="1" minValue="3" maxValue="795"/>
    </cacheField>
    <cacheField name="Total" numFmtId="0">
      <sharedItems containsSemiMixedTypes="0" containsString="0" containsNumber="1" containsInteger="1" minValue="24" maxValue="4945"/>
    </cacheField>
  </cacheFields>
  <extLst>
    <ext xmlns:x14="http://schemas.microsoft.com/office/spreadsheetml/2009/9/main" uri="{725AE2AE-9491-48be-B2B4-4EB974FC3084}">
      <x14:pivotCacheDefinition pivotCacheId="819430088"/>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238.650857754626" createdVersion="6" refreshedVersion="8" minRefreshableVersion="3" recordCount="8" xr:uid="{33B898F8-CEC8-470E-B874-C9B681A3B8D7}">
  <cacheSource type="worksheet">
    <worksheetSource name="Table7"/>
  </cacheSource>
  <cacheFields count="6">
    <cacheField name="College" numFmtId="0">
      <sharedItems count="8">
        <s v="No College Designated"/>
        <s v="College of Business"/>
        <s v="College of Computing"/>
        <s v="College of Engineering"/>
        <s v="College of For Res &amp; Env Sci"/>
        <s v="Interdisciplinary Programs"/>
        <s v="College of Sciences &amp; Arts"/>
        <s v="School of Technology"/>
      </sharedItems>
    </cacheField>
    <cacheField name="2019" numFmtId="0">
      <sharedItems containsSemiMixedTypes="0" containsString="0" containsNumber="1" containsInteger="1" minValue="0" maxValue="641"/>
    </cacheField>
    <cacheField name="2020" numFmtId="0">
      <sharedItems containsSemiMixedTypes="0" containsString="0" containsNumber="1" containsInteger="1" minValue="0" maxValue="551"/>
    </cacheField>
    <cacheField name="2021" numFmtId="0">
      <sharedItems containsSemiMixedTypes="0" containsString="0" containsNumber="1" containsInteger="1" minValue="0" maxValue="538"/>
    </cacheField>
    <cacheField name="2022" numFmtId="0">
      <sharedItems containsSemiMixedTypes="0" containsString="0" containsNumber="1" containsInteger="1" minValue="0" maxValue="554"/>
    </cacheField>
    <cacheField name="2023" numFmtId="0">
      <sharedItems containsSemiMixedTypes="0" containsString="0" containsNumber="1" containsInteger="1" minValue="0" maxValue="502"/>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238.652539236115" createdVersion="8" refreshedVersion="8" minRefreshableVersion="3" recordCount="90" xr:uid="{2A4C62EE-01CC-4CA5-8EEA-9D74683F86AF}">
  <cacheSource type="worksheet">
    <worksheetSource ref="O2:AA92" sheet="Data12"/>
  </cacheSource>
  <cacheFields count="13">
    <cacheField name="College" numFmtId="0">
      <sharedItems count="8">
        <s v="No College Designated"/>
        <s v="College of Business"/>
        <s v="College of Computing"/>
        <s v="College of Engineering"/>
        <s v="College of For Res &amp; Env Sci"/>
        <s v="Interdisciplinary Programs"/>
        <s v="College of Sciences &amp; Arts"/>
        <s v="School of Technology"/>
      </sharedItems>
    </cacheField>
    <cacheField name="Major" numFmtId="49">
      <sharedItems count="71">
        <s v="Non Degree Seeking (GR)"/>
        <s v="Sustainability"/>
        <s v="Accounting"/>
        <s v="Applied Natural Resource Econ."/>
        <s v="Business Administration"/>
        <s v="Data Science"/>
        <s v="Engineering Management"/>
        <s v="Forensic Accounting"/>
        <s v="Artificial Intel in Healthcare"/>
        <s v="Computational Science &amp; Engrg"/>
        <s v="Computer Science"/>
        <s v="Cybersecurity"/>
        <s v="Data Science Foundations"/>
        <s v="Health Informatics"/>
        <s v="Mechatronics"/>
        <s v="Adv Electric Power Engineering"/>
        <s v="Atmospheric Sciences"/>
        <s v="Automotive Systems &amp; Controls"/>
        <s v="Biochemistry/Molecular Biology"/>
        <s v="Biomedical Engineering"/>
        <s v="Chemical Engineering"/>
        <s v="Civil Engineering"/>
        <s v="Computer Engineering"/>
        <s v="Electrical &amp; Computer Engineer"/>
        <s v="Electrical Engineering"/>
        <s v="Engineering"/>
        <s v="Engineering - Environmental"/>
        <s v="Engineering Mechanics"/>
        <s v="Environmental Engineering"/>
        <s v="Environmental Engrg Science"/>
        <s v="Geological Engineering"/>
        <s v="Geology"/>
        <s v="Geophysics"/>
        <s v="Hybrid Elec. Drive Vehicle Eng"/>
        <s v="Integrated Geospatial Tech"/>
        <s v="Manufacturing Engineering (MS)"/>
        <s v="Manufacturing Engineering (GR Cert.)"/>
        <s v="Materials Science and Engrg"/>
        <s v="Mechanical Eng-Eng Mechanics"/>
        <s v="Mechanical Engineering"/>
        <s v="Mining Engineering"/>
        <s v="Natrl Hazds &amp; Disaster Rsk Red"/>
        <s v="Struc Eng: Timber Bldg Design"/>
        <s v="Applied Ecology"/>
        <s v="For Molec Genetics &amp; Biotec"/>
        <s v="Forest Ecology &amp; Mgmt"/>
        <s v="Forest Science"/>
        <s v="Forestry"/>
        <s v="Forestry (MF)"/>
        <s v="Geographic Information Science"/>
        <s v="App. Cognitive Sci &amp; Human Fac"/>
        <s v="Applied Physics"/>
        <s v="Applied Science Education"/>
        <s v="Applied Statistics"/>
        <s v="Biological Sciences"/>
        <s v="Chemistry"/>
        <s v="Engineering Physics"/>
        <s v="Environmental &amp; Energy Policy"/>
        <s v="Indust Heritage &amp; Archaeology"/>
        <s v="Industrial Archaeology"/>
        <s v="Integrative Physiology"/>
        <s v="Kinesiology"/>
        <s v="Mathematical Sciences"/>
        <s v="Physics"/>
        <s v="Post-Secondary STEM Education"/>
        <s v="Public Policy"/>
        <s v="Rhetoric &amp; Tech Communication"/>
        <s v="Rhetoric, Theory and Culture"/>
        <s v="Statistics"/>
        <s v="Sustainable Communities"/>
        <s v="Medical Informatics"/>
      </sharedItems>
    </cacheField>
    <cacheField name="Major code" numFmtId="49">
      <sharedItems/>
    </cacheField>
    <cacheField name="2014" numFmtId="0">
      <sharedItems containsSemiMixedTypes="0" containsString="0" containsNumber="1" containsInteger="1" minValue="0" maxValue="224"/>
    </cacheField>
    <cacheField name="2015" numFmtId="0">
      <sharedItems containsSemiMixedTypes="0" containsString="0" containsNumber="1" containsInteger="1" minValue="0" maxValue="250"/>
    </cacheField>
    <cacheField name="2016" numFmtId="0">
      <sharedItems containsSemiMixedTypes="0" containsString="0" containsNumber="1" containsInteger="1" minValue="0" maxValue="261"/>
    </cacheField>
    <cacheField name="2017" numFmtId="0">
      <sharedItems containsSemiMixedTypes="0" containsString="0" containsNumber="1" containsInteger="1" minValue="0" maxValue="242"/>
    </cacheField>
    <cacheField name="2018" numFmtId="0">
      <sharedItems containsSemiMixedTypes="0" containsString="0" containsNumber="1" containsInteger="1" minValue="0" maxValue="242"/>
    </cacheField>
    <cacheField name="2019" numFmtId="0">
      <sharedItems containsSemiMixedTypes="0" containsString="0" containsNumber="1" containsInteger="1" minValue="0" maxValue="234"/>
    </cacheField>
    <cacheField name="2020" numFmtId="0">
      <sharedItems containsSemiMixedTypes="0" containsString="0" containsNumber="1" containsInteger="1" minValue="0" maxValue="179"/>
    </cacheField>
    <cacheField name="2021" numFmtId="0">
      <sharedItems containsSemiMixedTypes="0" containsString="0" containsNumber="1" containsInteger="1" minValue="0" maxValue="157"/>
    </cacheField>
    <cacheField name="2022" numFmtId="0">
      <sharedItems containsSemiMixedTypes="0" containsString="0" containsNumber="1" containsInteger="1" minValue="0" maxValue="187"/>
    </cacheField>
    <cacheField name="2023" numFmtId="0">
      <sharedItems containsSemiMixedTypes="0" containsString="0" containsNumber="1" containsInteger="1" minValue="0" maxValue="123"/>
    </cacheField>
  </cacheFields>
  <extLst>
    <ext xmlns:x14="http://schemas.microsoft.com/office/spreadsheetml/2009/9/main" uri="{725AE2AE-9491-48be-B2B4-4EB974FC3084}">
      <x14:pivotCacheDefinition pivotCacheId="1545018921"/>
    </ext>
  </extLst>
</pivotCacheDefinition>
</file>

<file path=xl/pivotCache/pivotCacheDefinition1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238.666320949073" createdVersion="6" refreshedVersion="8" minRefreshableVersion="3" recordCount="6" xr:uid="{934DF55C-5CB8-4EE3-8F16-AB3FB04E1559}">
  <cacheSource type="worksheet">
    <worksheetSource ref="N35:T41" sheet="Data13"/>
  </cacheSource>
  <cacheFields count="7">
    <cacheField name="Location" numFmtId="0">
      <sharedItems count="3">
        <s v="Domestic"/>
        <s v="International"/>
        <s v="University "/>
      </sharedItems>
    </cacheField>
    <cacheField name="Gender" numFmtId="49">
      <sharedItems count="2">
        <s v="Female"/>
        <s v="Male"/>
      </sharedItems>
    </cacheField>
    <cacheField name="2019" numFmtId="0">
      <sharedItems containsSemiMixedTypes="0" containsString="0" containsNumber="1" containsInteger="1" minValue="204" maxValue="4901"/>
    </cacheField>
    <cacheField name="2020" numFmtId="0">
      <sharedItems containsSemiMixedTypes="0" containsString="0" containsNumber="1" containsInteger="1" minValue="171" maxValue="4716"/>
    </cacheField>
    <cacheField name="2021" numFmtId="0">
      <sharedItems containsSemiMixedTypes="0" containsString="0" containsNumber="1" containsInteger="1" minValue="160" maxValue="4803"/>
    </cacheField>
    <cacheField name="2022" numFmtId="0">
      <sharedItems containsSemiMixedTypes="0" containsString="0" containsNumber="1" containsInteger="1" minValue="205" maxValue="4801"/>
    </cacheField>
    <cacheField name="2023" numFmtId="0">
      <sharedItems containsSemiMixedTypes="0" containsString="0" containsNumber="1" containsInteger="1" minValue="225" maxValue="4945"/>
    </cacheField>
  </cacheFields>
  <extLst>
    <ext xmlns:x14="http://schemas.microsoft.com/office/spreadsheetml/2009/9/main" uri="{725AE2AE-9491-48be-B2B4-4EB974FC3084}">
      <x14:pivotCacheDefinition/>
    </ext>
  </extLst>
</pivotCacheDefinition>
</file>

<file path=xl/pivotCache/pivotCacheDefinition1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238.666552430557" createdVersion="6" refreshedVersion="8" minRefreshableVersion="3" recordCount="20" xr:uid="{44AE2402-1851-43F0-8DE1-80F2FBA757C0}">
  <cacheSource type="worksheet">
    <worksheetSource ref="N2:Y22" sheet="Data13"/>
  </cacheSource>
  <cacheFields count="12">
    <cacheField name="Ethnicity" numFmtId="0">
      <sharedItems count="10">
        <s v="Domestic Not Supplied"/>
        <s v="American Indian/ Alaskan Native"/>
        <s v="African American/ Non Hispanic"/>
        <s v="Asian/ Asian American*"/>
        <s v="Hispanic/ Hispanic American"/>
        <s v="White/ Non Hispanic"/>
        <s v="Multi Racial"/>
        <s v="Domestic"/>
        <s v="International"/>
        <s v="University "/>
      </sharedItems>
    </cacheField>
    <cacheField name="Gender" numFmtId="49">
      <sharedItems count="2">
        <s v="Female"/>
        <s v="Male"/>
      </sharedItems>
    </cacheField>
    <cacheField name="2014" numFmtId="0">
      <sharedItems containsSemiMixedTypes="0" containsString="0" containsNumber="1" containsInteger="1" minValue="7" maxValue="5168"/>
    </cacheField>
    <cacheField name="2015" numFmtId="0">
      <sharedItems containsSemiMixedTypes="0" containsString="0" containsNumber="1" containsInteger="1" minValue="9" maxValue="5222"/>
    </cacheField>
    <cacheField name="2016" numFmtId="0">
      <sharedItems containsSemiMixedTypes="0" containsString="0" containsNumber="1" containsInteger="1" minValue="9" maxValue="5254"/>
    </cacheField>
    <cacheField name="2017" numFmtId="0">
      <sharedItems containsSemiMixedTypes="0" containsString="0" containsNumber="1" containsInteger="1" minValue="8" maxValue="5277"/>
    </cacheField>
    <cacheField name="2018" numFmtId="0">
      <sharedItems containsSemiMixedTypes="0" containsString="0" containsNumber="1" containsInteger="1" minValue="10" maxValue="5100"/>
    </cacheField>
    <cacheField name="2019" numFmtId="0">
      <sharedItems containsSemiMixedTypes="0" containsString="0" containsNumber="1" containsInteger="1" minValue="9" maxValue="4901"/>
    </cacheField>
    <cacheField name="2020" numFmtId="0">
      <sharedItems containsSemiMixedTypes="0" containsString="0" containsNumber="1" containsInteger="1" minValue="12" maxValue="4716"/>
    </cacheField>
    <cacheField name="2021" numFmtId="0">
      <sharedItems containsSemiMixedTypes="0" containsString="0" containsNumber="1" containsInteger="1" minValue="7" maxValue="4803"/>
    </cacheField>
    <cacheField name="2022" numFmtId="0">
      <sharedItems containsSemiMixedTypes="0" containsString="0" containsNumber="1" containsInteger="1" minValue="14" maxValue="4801"/>
    </cacheField>
    <cacheField name="2023" numFmtId="0">
      <sharedItems containsSemiMixedTypes="0" containsString="0" containsNumber="1" containsInteger="1" minValue="15" maxValue="4945"/>
    </cacheField>
  </cacheFields>
  <extLst>
    <ext xmlns:x14="http://schemas.microsoft.com/office/spreadsheetml/2009/9/main" uri="{725AE2AE-9491-48be-B2B4-4EB974FC3084}">
      <x14:pivotCacheDefinition pivotCacheId="1772675605"/>
    </ext>
  </extLst>
</pivotCacheDefinition>
</file>

<file path=xl/pivotCache/pivotCacheDefinition1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238.668924421298" createdVersion="6" refreshedVersion="8" minRefreshableVersion="3" recordCount="6" xr:uid="{3E19326D-C91C-4B2C-A3E2-E33F5B52996B}">
  <cacheSource type="worksheet">
    <worksheetSource ref="N34:T40" sheet="Data14"/>
  </cacheSource>
  <cacheFields count="7">
    <cacheField name="Location" numFmtId="0">
      <sharedItems count="3">
        <s v="Domestic"/>
        <s v="International"/>
        <s v="University "/>
      </sharedItems>
    </cacheField>
    <cacheField name="Gender" numFmtId="49">
      <sharedItems count="2">
        <s v="Female"/>
        <s v="Male"/>
      </sharedItems>
    </cacheField>
    <cacheField name="2019" numFmtId="0">
      <sharedItems containsSemiMixedTypes="0" containsString="0" containsNumber="1" containsInteger="1" minValue="26" maxValue="4114"/>
    </cacheField>
    <cacheField name="2020" numFmtId="0">
      <sharedItems containsSemiMixedTypes="0" containsString="0" containsNumber="1" containsInteger="1" minValue="17" maxValue="4014"/>
    </cacheField>
    <cacheField name="2021" numFmtId="0">
      <sharedItems containsSemiMixedTypes="0" containsString="0" containsNumber="1" containsInteger="1" minValue="11" maxValue="4087"/>
    </cacheField>
    <cacheField name="2022" numFmtId="0">
      <sharedItems containsSemiMixedTypes="0" containsString="0" containsNumber="1" containsInteger="1" minValue="13" maxValue="4017"/>
    </cacheField>
    <cacheField name="2023" numFmtId="0">
      <sharedItems containsSemiMixedTypes="0" containsString="0" containsNumber="1" containsInteger="1" minValue="14" maxValue="4150"/>
    </cacheField>
  </cacheFields>
  <extLst>
    <ext xmlns:x14="http://schemas.microsoft.com/office/spreadsheetml/2009/9/main" uri="{725AE2AE-9491-48be-B2B4-4EB974FC3084}">
      <x14:pivotCacheDefinition/>
    </ext>
  </extLst>
</pivotCacheDefinition>
</file>

<file path=xl/pivotCache/pivotCacheDefinition1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238.669206481478" createdVersion="6" refreshedVersion="8" minRefreshableVersion="3" recordCount="20" xr:uid="{D97319A3-8EEB-4C41-AB60-303E263028BA}">
  <cacheSource type="worksheet">
    <worksheetSource ref="N2:Y22" sheet="Data14"/>
  </cacheSource>
  <cacheFields count="12">
    <cacheField name="Ethnicity" numFmtId="0">
      <sharedItems count="10">
        <s v="Domestic Not Supplied"/>
        <s v="American Indian/ Alaskan Native"/>
        <s v="African American/ Non Hispanic"/>
        <s v="Asian/ Asian American*"/>
        <s v="Hispanic/ Hispanic American"/>
        <s v="White/ Non Hispanic"/>
        <s v="Multi Racial"/>
        <s v="Domestic"/>
        <s v="International"/>
        <s v="University "/>
      </sharedItems>
    </cacheField>
    <cacheField name="Gender" numFmtId="49">
      <sharedItems count="2">
        <s v="Female"/>
        <s v="Male"/>
      </sharedItems>
    </cacheField>
    <cacheField name="2014" numFmtId="0">
      <sharedItems containsSemiMixedTypes="0" containsString="0" containsNumber="1" containsInteger="1" minValue="7" maxValue="4216"/>
    </cacheField>
    <cacheField name="2015" numFmtId="0">
      <sharedItems containsSemiMixedTypes="0" containsString="0" containsNumber="1" containsInteger="1" minValue="9" maxValue="4195"/>
    </cacheField>
    <cacheField name="2016" numFmtId="0">
      <sharedItems containsSemiMixedTypes="0" containsString="0" containsNumber="1" containsInteger="1" minValue="8" maxValue="4255"/>
    </cacheField>
    <cacheField name="2017" numFmtId="0">
      <sharedItems containsSemiMixedTypes="0" containsString="0" containsNumber="1" containsInteger="1" minValue="7" maxValue="4318"/>
    </cacheField>
    <cacheField name="2018" numFmtId="0">
      <sharedItems containsSemiMixedTypes="0" containsString="0" containsNumber="1" containsInteger="1" minValue="8" maxValue="4218"/>
    </cacheField>
    <cacheField name="2019" numFmtId="0">
      <sharedItems containsSemiMixedTypes="0" containsString="0" containsNumber="1" containsInteger="1" minValue="8" maxValue="4114"/>
    </cacheField>
    <cacheField name="2020" numFmtId="0">
      <sharedItems containsSemiMixedTypes="0" containsString="0" containsNumber="1" containsInteger="1" minValue="9" maxValue="4014"/>
    </cacheField>
    <cacheField name="2021" numFmtId="0">
      <sharedItems containsSemiMixedTypes="0" containsString="0" containsNumber="1" containsInteger="1" minValue="4" maxValue="4087"/>
    </cacheField>
    <cacheField name="2022" numFmtId="0">
      <sharedItems containsSemiMixedTypes="0" containsString="0" containsNumber="1" containsInteger="1" minValue="10" maxValue="4017"/>
    </cacheField>
    <cacheField name="2023" numFmtId="0">
      <sharedItems containsSemiMixedTypes="0" containsString="0" containsNumber="1" containsInteger="1" minValue="11" maxValue="4150"/>
    </cacheField>
  </cacheFields>
  <extLst>
    <ext xmlns:x14="http://schemas.microsoft.com/office/spreadsheetml/2009/9/main" uri="{725AE2AE-9491-48be-B2B4-4EB974FC3084}">
      <x14:pivotCacheDefinition pivotCacheId="319338416"/>
    </ext>
  </extLst>
</pivotCacheDefinition>
</file>

<file path=xl/pivotCache/pivotCacheDefinition1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238.67323148148" createdVersion="6" refreshedVersion="8" minRefreshableVersion="3" recordCount="6" xr:uid="{535983A4-D9A0-42DB-8328-890260D03E21}">
  <cacheSource type="worksheet">
    <worksheetSource ref="N34:T40" sheet="Data15"/>
  </cacheSource>
  <cacheFields count="7">
    <cacheField name="Location" numFmtId="0">
      <sharedItems count="3">
        <s v="Domestic"/>
        <s v="International"/>
        <s v="University "/>
      </sharedItems>
    </cacheField>
    <cacheField name="Gender" numFmtId="49">
      <sharedItems count="2">
        <s v="Female"/>
        <s v="Male"/>
      </sharedItems>
    </cacheField>
    <cacheField name="2019" numFmtId="0">
      <sharedItems containsSemiMixedTypes="0" containsString="0" containsNumber="1" containsInteger="1" minValue="178" maxValue="787"/>
    </cacheField>
    <cacheField name="2020" numFmtId="0">
      <sharedItems containsSemiMixedTypes="0" containsString="0" containsNumber="1" containsInteger="1" minValue="154" maxValue="702"/>
    </cacheField>
    <cacheField name="2021" numFmtId="0">
      <sharedItems containsSemiMixedTypes="0" containsString="0" containsNumber="1" containsInteger="1" minValue="149" maxValue="716"/>
    </cacheField>
    <cacheField name="2022" numFmtId="0">
      <sharedItems containsSemiMixedTypes="0" containsString="0" containsNumber="1" containsInteger="1" minValue="177" maxValue="784"/>
    </cacheField>
    <cacheField name="2023" numFmtId="0">
      <sharedItems containsSemiMixedTypes="0" containsString="0" containsNumber="1" containsInteger="1" minValue="181" maxValue="795"/>
    </cacheField>
  </cacheFields>
  <extLst>
    <ext xmlns:x14="http://schemas.microsoft.com/office/spreadsheetml/2009/9/main" uri="{725AE2AE-9491-48be-B2B4-4EB974FC3084}">
      <x14:pivotCacheDefinition/>
    </ext>
  </extLst>
</pivotCacheDefinition>
</file>

<file path=xl/pivotCache/pivotCacheDefinition1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238.674204976851" createdVersion="6" refreshedVersion="8" minRefreshableVersion="3" recordCount="20" xr:uid="{24E3B1FF-0920-4A77-A9F7-B0A5F1F54F99}">
  <cacheSource type="worksheet">
    <worksheetSource ref="N2:Y22" sheet="Data15"/>
  </cacheSource>
  <cacheFields count="12">
    <cacheField name="Ethnicity" numFmtId="0">
      <sharedItems count="10">
        <s v="Domestic Not Supplied"/>
        <s v="American Indian/ Alaskan Native"/>
        <s v="African American/ Non Hispanic"/>
        <s v="Asian/ Asian American*"/>
        <s v="Hispanic/ Hispanic American"/>
        <s v="White/ Non Hispanic"/>
        <s v="Multi Racial"/>
        <s v="Domestic"/>
        <s v="International"/>
        <s v="University "/>
      </sharedItems>
    </cacheField>
    <cacheField name="Gender" numFmtId="49">
      <sharedItems count="2">
        <s v="Female"/>
        <s v="Male"/>
      </sharedItems>
    </cacheField>
    <cacheField name="2014" numFmtId="0">
      <sharedItems containsSemiMixedTypes="0" containsString="0" containsNumber="1" containsInteger="1" minValue="0" maxValue="952"/>
    </cacheField>
    <cacheField name="2015" numFmtId="0">
      <sharedItems containsSemiMixedTypes="0" containsString="0" containsNumber="1" containsInteger="1" minValue="0" maxValue="1027"/>
    </cacheField>
    <cacheField name="2016" numFmtId="0">
      <sharedItems containsSemiMixedTypes="0" containsString="0" containsNumber="1" containsInteger="1" minValue="1" maxValue="999"/>
    </cacheField>
    <cacheField name="2017" numFmtId="0">
      <sharedItems containsSemiMixedTypes="0" containsString="0" containsNumber="1" containsInteger="1" minValue="1" maxValue="959"/>
    </cacheField>
    <cacheField name="2018" numFmtId="0">
      <sharedItems containsSemiMixedTypes="0" containsString="0" containsNumber="1" containsInteger="1" minValue="0" maxValue="882"/>
    </cacheField>
    <cacheField name="2019" numFmtId="0">
      <sharedItems containsSemiMixedTypes="0" containsString="0" containsNumber="1" containsInteger="1" minValue="0" maxValue="787"/>
    </cacheField>
    <cacheField name="2020" numFmtId="0">
      <sharedItems containsSemiMixedTypes="0" containsString="0" containsNumber="1" containsInteger="1" minValue="0" maxValue="702"/>
    </cacheField>
    <cacheField name="2021" numFmtId="0">
      <sharedItems containsSemiMixedTypes="0" containsString="0" containsNumber="1" containsInteger="1" minValue="0" maxValue="716"/>
    </cacheField>
    <cacheField name="2022" numFmtId="0">
      <sharedItems containsSemiMixedTypes="0" containsString="0" containsNumber="1" containsInteger="1" minValue="1" maxValue="784"/>
    </cacheField>
    <cacheField name="2023" numFmtId="0">
      <sharedItems containsSemiMixedTypes="0" containsString="0" containsNumber="1" containsInteger="1" minValue="3" maxValue="795"/>
    </cacheField>
  </cacheFields>
  <extLst>
    <ext xmlns:x14="http://schemas.microsoft.com/office/spreadsheetml/2009/9/main" uri="{725AE2AE-9491-48be-B2B4-4EB974FC3084}">
      <x14:pivotCacheDefinition pivotCacheId="2017641164"/>
    </ext>
  </extLst>
</pivotCacheDefinition>
</file>

<file path=xl/pivotCache/pivotCacheDefinition1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ailey Finch" refreshedDate="45359.411058796293" createdVersion="8" refreshedVersion="8" minRefreshableVersion="3" recordCount="125" xr:uid="{5E9E1C45-B574-4626-B805-DA32B8241B22}">
  <cacheSource type="worksheet">
    <worksheetSource ref="O2:AA127" sheet="Data1"/>
  </cacheSource>
  <cacheFields count="13">
    <cacheField name="College" numFmtId="49">
      <sharedItems count="7">
        <s v="No College Designated"/>
        <s v="College of Business"/>
        <s v="College of Computing"/>
        <s v="College Of Engineering"/>
        <s v="College Forest Resources &amp; Envr Sci"/>
        <s v="Interdisciplinary"/>
        <s v="College Of Science &amp; Arts"/>
      </sharedItems>
    </cacheField>
    <cacheField name="Degree" numFmtId="49">
      <sharedItems count="129">
        <s v="Non Degree Seeking (GR)"/>
        <s v="Non Degree Seeking (UG)"/>
        <s v="Post Degree Studies"/>
        <s v="Accounting"/>
        <s v="Applied Natural Resource Econ."/>
        <s v="Business Administration"/>
        <s v="Economics"/>
        <s v="Engineering Management (BS)"/>
        <s v="Engineering Management (MEM)"/>
        <s v="Finance"/>
        <s v="General Business"/>
        <s v="Management"/>
        <s v="Management Information Systems"/>
        <s v="Marketing"/>
        <s v="Artificial Intel in Healthcare"/>
        <s v="Computational Science &amp; Engrg"/>
        <s v="Computer Network &amp; System Admn"/>
        <s v="Computer Science"/>
        <s v="Cybersecurity (BS)"/>
        <s v="Cybersecurity (MS)"/>
        <s v="Data Science"/>
        <s v="Data Science Foundations"/>
        <s v="Electrical Eng Tech"/>
        <s v="General Computing"/>
        <s v="Health Informatics"/>
        <s v="Software Engineering"/>
        <s v="Applied Geophysics"/>
        <s v="Atmospheric Sciences"/>
        <s v="Biomedical Engineering"/>
        <s v="Chemical Engineering"/>
        <s v="Civil Engineering"/>
        <s v="Computer Engineering"/>
        <s v="Electric Power Engineering"/>
        <s v="Electrical &amp; Computer Engineer"/>
        <s v="Electrical Engineering"/>
        <s v="Engineering (BS)"/>
        <s v="Engineering (MEG)"/>
        <s v="Engineering - Environmental"/>
        <s v="Engineering Mechanics"/>
        <s v="Environmental Engineering"/>
        <s v="Environmental Engrg Science"/>
        <s v="General Engineering"/>
        <s v="Geological Engineering"/>
        <s v="Geology"/>
        <s v="Geophysics"/>
        <s v="Geospatial Engineering"/>
        <s v="Integrated Geospatial Tech"/>
        <s v="Manufacturing Engineering (GR Cert)"/>
        <s v="Manufacturing Engineering (MS)"/>
        <s v="Materials Science and Engrg"/>
        <s v="Mechanical Eng-Eng Mechanics"/>
        <s v="Mechanical Engineering"/>
        <s v="Mechanical Engineering Tech"/>
        <s v="Mining Engineering"/>
        <s v="Robotics Engineering"/>
        <s v="App Ecol &amp; Environ Sci"/>
        <s v="Applied Ecology"/>
        <s v="Environ Sci &amp; Sustainability"/>
        <s v="For Molec Genetics &amp; Biotec"/>
        <s v="Forest Ecology &amp; Mgmt"/>
        <s v="Forest Science"/>
        <s v="Forestry"/>
        <s v="Forestry (MF)"/>
        <s v="General Forestry"/>
        <s v="Geographic Information Science"/>
        <s v="Natural Resources Management"/>
        <s v="Sustainable Bioproducts"/>
        <s v="Wildlife Ecology &amp; Cons"/>
        <s v="Construction Management"/>
        <s v="Mechatronics (BS)"/>
        <s v="Mechatronics (MS)"/>
        <s v="Anthropology"/>
        <s v="App. Cognitive Sci &amp; Human Fac"/>
        <s v="Applied Physics"/>
        <s v="Applied Statistics"/>
        <s v="Audio Production &amp; Technology"/>
        <s v="Biochem &amp; Molec Biology-Bio Sc"/>
        <s v="Biochem &amp; Molec Biology-Chem"/>
        <s v="Biochemistry/Molecular Biology"/>
        <s v="Bioinformatics"/>
        <s v="Biological Sciences"/>
        <s v="Business Analytics (BS)"/>
        <s v="Chemistry"/>
        <s v="Chemistry (BA)"/>
        <s v="Coaching Endorsement"/>
        <s v="Communication, Culture &amp; Media"/>
        <s v="Comp Chemistry &amp; Chem Infrmtcs"/>
        <s v="Computational Biology"/>
        <s v="Ecology &amp; Evolutionary Biology"/>
        <s v="English"/>
        <s v="Environmental &amp; Energy Policy"/>
        <s v="Exercise Science"/>
        <s v="General Sciences and Arts"/>
        <s v="History"/>
        <s v="Human Biology"/>
        <s v="Human Factors"/>
        <s v="Humanities"/>
        <s v="Indust Heritage &amp; Archaeology"/>
        <s v="Integrative Physiology"/>
        <s v="Kinesiology"/>
        <s v="Mathematical Sciences"/>
        <s v="Mathematics"/>
        <s v="Mathematics &amp; Computer Science"/>
        <s v="Medical Laboratory Science"/>
        <s v="Medicinal Chemistry"/>
        <s v="Pharmaceutical Chemistry"/>
        <s v="Physics"/>
        <s v="Physics (BA)"/>
        <s v="Policy &amp; Community Development"/>
        <s v="Psychology"/>
        <s v="Rhetoric, Theory and Culture"/>
        <s v="Scientific &amp; Tech Comm (BA)"/>
        <s v="Scientific &amp; Tech Comm (BS)"/>
        <s v="Social Sciences"/>
        <s v="Sound Design"/>
        <s v="Sports and Fitness Management"/>
        <s v="Statistics"/>
        <s v="Sustainability Sci and Society"/>
        <s v="Sustainable Communities"/>
        <s v="Theatre &amp; Electr. Media Perf."/>
        <s v="Theatre &amp; Entertain Tech (BS)"/>
        <s v="Business Analytics (BA)" u="1"/>
        <s v="Business Analytics" u="1"/>
        <s v="Manufacturing Engineering (ME)" u="1"/>
        <s v="Engineering Management" u="1"/>
        <s v="Cybersecurity" u="1"/>
        <s v="Engineering" u="1"/>
        <s v="Manufacturing Engineering" u="1"/>
        <s v="Mechatronics" u="1"/>
      </sharedItems>
    </cacheField>
    <cacheField name="Major Code" numFmtId="49">
      <sharedItems/>
    </cacheField>
    <cacheField name="Fresh" numFmtId="0">
      <sharedItems containsSemiMixedTypes="0" containsString="0" containsNumber="1" containsInteger="1" minValue="0" maxValue="298"/>
    </cacheField>
    <cacheField name="Soph" numFmtId="0">
      <sharedItems containsSemiMixedTypes="0" containsString="0" containsNumber="1" containsInteger="1" minValue="0" maxValue="269"/>
    </cacheField>
    <cacheField name="Jr" numFmtId="0">
      <sharedItems containsSemiMixedTypes="0" containsString="0" containsNumber="1" containsInteger="1" minValue="0" maxValue="234"/>
    </cacheField>
    <cacheField name="Sr" numFmtId="0">
      <sharedItems containsSemiMixedTypes="0" containsString="0" containsNumber="1" containsInteger="1" minValue="0" maxValue="307"/>
    </cacheField>
    <cacheField name="Post _x000a_Grad" numFmtId="0">
      <sharedItems containsSemiMixedTypes="0" containsString="0" containsNumber="1" containsInteger="1" minValue="0" maxValue="14"/>
    </cacheField>
    <cacheField name="Spec/_x000a_Uncl" numFmtId="0">
      <sharedItems containsSemiMixedTypes="0" containsString="0" containsNumber="1" containsInteger="1" minValue="0" maxValue="52"/>
    </cacheField>
    <cacheField name="Grad_x000a_NDS" numFmtId="0">
      <sharedItems containsSemiMixedTypes="0" containsString="0" containsNumber="1" containsInteger="1" minValue="0" maxValue="9"/>
    </cacheField>
    <cacheField name="MS" numFmtId="0">
      <sharedItems containsSemiMixedTypes="0" containsString="0" containsNumber="1" containsInteger="1" minValue="0" maxValue="123"/>
    </cacheField>
    <cacheField name="PhD" numFmtId="0">
      <sharedItems containsSemiMixedTypes="0" containsString="0" containsNumber="1" containsInteger="1" minValue="0" maxValue="69"/>
    </cacheField>
    <cacheField name="Total" numFmtId="0">
      <sharedItems containsSemiMixedTypes="0" containsString="0" containsNumber="1" containsInteger="1" minValue="1" maxValue="1231"/>
    </cacheField>
  </cacheFields>
  <extLst>
    <ext xmlns:x14="http://schemas.microsoft.com/office/spreadsheetml/2009/9/main" uri="{725AE2AE-9491-48be-B2B4-4EB974FC3084}">
      <x14:pivotCacheDefinition pivotCacheId="993917061"/>
    </ext>
  </extLst>
</pivotCacheDefinition>
</file>

<file path=xl/pivotCache/pivotCacheDefinition1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ailey Finch" refreshedDate="45359.414869791668" createdVersion="8" refreshedVersion="8" minRefreshableVersion="3" recordCount="105" xr:uid="{E31A2616-250B-4D64-A8C4-F6E32619C332}">
  <cacheSource type="worksheet">
    <worksheetSource ref="O2:AA107" sheet="Data11"/>
  </cacheSource>
  <cacheFields count="13">
    <cacheField name="College" numFmtId="0">
      <sharedItems count="8">
        <s v="No College Designated"/>
        <s v="College of Business"/>
        <s v="College of Computing"/>
        <s v="College of Engineering"/>
        <s v="College of For Res &amp; Env Sci"/>
        <s v="Interdisciplinary Programs"/>
        <s v="College of Sciences &amp; Arts"/>
        <s v="School of Technology"/>
      </sharedItems>
    </cacheField>
    <cacheField name="Major" numFmtId="49">
      <sharedItems count="100">
        <s v="English as a Second Language"/>
        <s v="Non Degree Seeking (UG)"/>
        <s v="Post Degree Studies"/>
        <s v="Accounting"/>
        <s v="Business Administration"/>
        <s v="Economics"/>
        <s v="Engineering Management"/>
        <s v="Finance"/>
        <s v="General Business"/>
        <s v="Management"/>
        <s v="Management Information Systems"/>
        <s v="Marketing"/>
        <s v="Operations and Systems Mgmnt"/>
        <s v="Computer Network &amp; System Admn"/>
        <s v="Computer Science"/>
        <s v="Cybersecurity"/>
        <s v="Data Science"/>
        <s v="Electrical Eng Tech"/>
        <s v="General Computing"/>
        <s v="Software Engineering"/>
        <s v="Applied Geophysics"/>
        <s v="Biomedical Engineering"/>
        <s v="Chemical Engineering"/>
        <s v="Civil Engineering"/>
        <s v="Computer Engineering"/>
        <s v="Electric Power Engineering"/>
        <s v="Electrical Engineering"/>
        <s v="Engineering"/>
        <s v="Environmental Engineering"/>
        <s v="General Engineering"/>
        <s v="Geological Engineering"/>
        <s v="Geology"/>
        <s v="Geospatial Engineering"/>
        <s v="Materials Science and Engrg"/>
        <s v="Mechanical Engineering"/>
        <s v="Mechanical Engineering Tech"/>
        <s v="Mining Engineering"/>
        <s v="Robotics Engineering"/>
        <s v="Surveying Engineering"/>
        <s v="App Ecol &amp; Environ Sci"/>
        <s v="Environ Sci &amp; Sustainability"/>
        <s v="Forestry"/>
        <s v="General Forestry"/>
        <s v="Natural Resources Management"/>
        <s v="Sustainable Bioproducts"/>
        <s v="Wildlife Ecology &amp; Cons"/>
        <s v="Wildlife Ecology &amp; Mgmt"/>
        <s v="Construction Management"/>
        <s v="Mechatronics"/>
        <s v="Anthropology"/>
        <s v="Applied Physics"/>
        <s v="Audio Production &amp; Technology"/>
        <s v="Biochem &amp; Molec Biology-Bio Sc"/>
        <s v="Biochem &amp; Molec Biology-Chem"/>
        <s v="Bioinformatics"/>
        <s v="Biological Sciences"/>
        <s v="Business Analytics (Cert.)"/>
        <s v="Business Analytics (BS)"/>
        <s v="Cheminformatics"/>
        <s v="Chemistry"/>
        <s v="Chemistry (BA)"/>
        <s v="Coaching Endorsement"/>
        <s v="Communication, Culture &amp; Media"/>
        <s v="Comp Chemistry &amp; Chem Infrmtcs"/>
        <s v="Computational Biology"/>
        <s v="Computer Systems Science"/>
        <s v="Ecology &amp; Evolutionary Biology"/>
        <s v="English"/>
        <s v="Exercise Science"/>
        <s v="General Sciences and Arts"/>
        <s v="History"/>
        <s v="Human Biology"/>
        <s v="Human Factors"/>
        <s v="Humanities"/>
        <s v="Liberal Arts"/>
        <s v="Mathematics"/>
        <s v="Mathematics &amp; Computer Science"/>
        <s v="Media"/>
        <s v="Medical Laboratory Science"/>
        <s v="Medicinal Chemistry"/>
        <s v="Pharmaceutical Chemistry"/>
        <s v="Physics"/>
        <s v="Physics (BA)"/>
        <s v="Policy &amp; Community Development"/>
        <s v="Psychology"/>
        <s v="Scientific &amp; Tech Comm (BA)"/>
        <s v="Scientific &amp; Tech Comm (BS)"/>
        <s v="Social Sciences"/>
        <s v="Sound Design"/>
        <s v="Sports and Fitness Management"/>
        <s v="State Teaching Certificate"/>
        <s v="Statistics"/>
        <s v="Sustainability Sci and Society"/>
        <s v="Theatre &amp; Electr. Media Perf."/>
        <s v="Theatre &amp; Entertain Tech (BS)"/>
        <s v="Engineering Technology"/>
        <s v="General Technology"/>
        <s v="Chemistry (BS)" u="1"/>
        <s v="Business Analytics" u="1"/>
        <s v="Industrial Technology" u="1"/>
      </sharedItems>
    </cacheField>
    <cacheField name="Major code" numFmtId="49">
      <sharedItems/>
    </cacheField>
    <cacheField name="2014" numFmtId="0">
      <sharedItems containsSemiMixedTypes="0" containsString="0" containsNumber="1" containsInteger="1" minValue="0" maxValue="1327"/>
    </cacheField>
    <cacheField name="2015" numFmtId="0">
      <sharedItems containsSemiMixedTypes="0" containsString="0" containsNumber="1" containsInteger="1" minValue="0" maxValue="1395"/>
    </cacheField>
    <cacheField name="2016" numFmtId="0">
      <sharedItems containsSemiMixedTypes="0" containsString="0" containsNumber="1" containsInteger="1" minValue="0" maxValue="1392"/>
    </cacheField>
    <cacheField name="2017" numFmtId="0">
      <sharedItems containsSemiMixedTypes="0" containsString="0" containsNumber="1" containsInteger="1" minValue="0" maxValue="1447"/>
    </cacheField>
    <cacheField name="2018" numFmtId="0">
      <sharedItems containsSemiMixedTypes="0" containsString="0" containsNumber="1" containsInteger="1" minValue="0" maxValue="1447"/>
    </cacheField>
    <cacheField name="2019" numFmtId="0">
      <sharedItems containsSemiMixedTypes="0" containsString="0" containsNumber="1" containsInteger="1" minValue="0" maxValue="1362"/>
    </cacheField>
    <cacheField name="2020" numFmtId="0">
      <sharedItems containsSemiMixedTypes="0" containsString="0" containsNumber="1" containsInteger="1" minValue="0" maxValue="1240"/>
    </cacheField>
    <cacheField name="2021" numFmtId="0">
      <sharedItems containsSemiMixedTypes="0" containsString="0" containsNumber="1" containsInteger="1" minValue="0" maxValue="1203"/>
    </cacheField>
    <cacheField name="2022" numFmtId="0">
      <sharedItems containsSemiMixedTypes="0" containsString="0" containsNumber="1" containsInteger="1" minValue="0" maxValue="1125"/>
    </cacheField>
    <cacheField name="2023" numFmtId="0">
      <sharedItems containsSemiMixedTypes="0" containsString="0" containsNumber="1" containsInteger="1" minValue="0" maxValue="1108"/>
    </cacheField>
  </cacheFields>
  <extLst>
    <ext xmlns:x14="http://schemas.microsoft.com/office/spreadsheetml/2009/9/main" uri="{725AE2AE-9491-48be-B2B4-4EB974FC3084}">
      <x14:pivotCacheDefinition pivotCacheId="1267122489"/>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231.686148032408" createdVersion="6" refreshedVersion="8" minRefreshableVersion="3" recordCount="9" xr:uid="{91B4F0FB-D22B-40F5-8A29-6B6B489BA485}">
  <cacheSource type="worksheet">
    <worksheetSource ref="N2:X11" sheet="Data3"/>
  </cacheSource>
  <cacheFields count="11">
    <cacheField name="Ethnicity" numFmtId="0">
      <sharedItems count="9">
        <s v="Not Supplied"/>
        <s v="American Indian/Alaskan Native"/>
        <s v="African American/Non-Hispanic"/>
        <s v="Asian/Asian American"/>
        <s v="Hispanic/Hispanic American"/>
        <s v="White/Non-Hispanic"/>
        <s v="International"/>
        <s v="Multiracial"/>
        <s v="Pacific Islander"/>
      </sharedItems>
    </cacheField>
    <cacheField name="Fresh" numFmtId="0">
      <sharedItems containsSemiMixedTypes="0" containsString="0" containsNumber="1" containsInteger="1" minValue="3" maxValue="1208"/>
    </cacheField>
    <cacheField name="Soph" numFmtId="0">
      <sharedItems containsSemiMixedTypes="0" containsString="0" containsNumber="1" containsInteger="1" minValue="0" maxValue="1119"/>
    </cacheField>
    <cacheField name="Jr" numFmtId="0">
      <sharedItems containsSemiMixedTypes="0" containsString="0" containsNumber="1" containsInteger="1" minValue="1" maxValue="1105"/>
    </cacheField>
    <cacheField name="Sr" numFmtId="0">
      <sharedItems containsSemiMixedTypes="0" containsString="0" containsNumber="1" containsInteger="1" minValue="0" maxValue="1436"/>
    </cacheField>
    <cacheField name="Post _x000a_Grad" numFmtId="0">
      <sharedItems containsSemiMixedTypes="0" containsString="0" containsNumber="1" containsInteger="1" minValue="0" maxValue="29"/>
    </cacheField>
    <cacheField name="Spec/_x000a_Uncl" numFmtId="0">
      <sharedItems containsSemiMixedTypes="0" containsString="0" containsNumber="1" containsInteger="1" minValue="0" maxValue="36"/>
    </cacheField>
    <cacheField name="Grad_x000a_NDS" numFmtId="0">
      <sharedItems containsSemiMixedTypes="0" containsString="0" containsNumber="1" containsInteger="1" minValue="0" maxValue="11"/>
    </cacheField>
    <cacheField name="MS" numFmtId="0">
      <sharedItems containsSemiMixedTypes="0" containsString="0" containsNumber="1" containsInteger="1" minValue="0" maxValue="446"/>
    </cacheField>
    <cacheField name="PhD" numFmtId="0">
      <sharedItems containsSemiMixedTypes="0" containsString="0" containsNumber="1" containsInteger="1" minValue="0" maxValue="246"/>
    </cacheField>
    <cacheField name="Total" numFmtId="0">
      <sharedItems containsSemiMixedTypes="0" containsString="0" containsNumber="1" containsInteger="1" minValue="4" maxValue="5351"/>
    </cacheField>
  </cacheFields>
  <extLst>
    <ext xmlns:x14="http://schemas.microsoft.com/office/spreadsheetml/2009/9/main" uri="{725AE2AE-9491-48be-B2B4-4EB974FC3084}">
      <x14:pivotCacheDefinition pivotCacheId="424549668"/>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236.667155208335" createdVersion="6" refreshedVersion="8" minRefreshableVersion="3" recordCount="7" xr:uid="{1DB28AFF-A1CA-4F86-988A-766D4154952A}">
  <cacheSource type="worksheet">
    <worksheetSource ref="M2:V9" sheet="Data7"/>
  </cacheSource>
  <cacheFields count="10">
    <cacheField name="College" numFmtId="49">
      <sharedItems count="7">
        <s v="No College Designated"/>
        <s v="College of Business"/>
        <s v="College of Computing"/>
        <s v="College of Engineering"/>
        <s v="College of For Res &amp; Env Sci"/>
        <s v="Interdisciplinary Programs"/>
        <s v="College of Sciences &amp; Arts"/>
      </sharedItems>
    </cacheField>
    <cacheField name="Not _x000a_Supplied" numFmtId="0">
      <sharedItems containsSemiMixedTypes="0" containsString="0" containsNumber="1" containsInteger="1" minValue="3" maxValue="181"/>
    </cacheField>
    <cacheField name="Amer Ind/_x000a_Alaskan Native" numFmtId="0">
      <sharedItems containsSemiMixedTypes="0" containsString="0" containsNumber="1" containsInteger="1" minValue="1" maxValue="17"/>
    </cacheField>
    <cacheField name="African American/_x000a_Non Hispanic" numFmtId="0">
      <sharedItems containsSemiMixedTypes="0" containsString="0" containsNumber="1" containsInteger="1" minValue="2" maxValue="20"/>
    </cacheField>
    <cacheField name="Asian/ Asian _x000a_ American †" numFmtId="0">
      <sharedItems containsSemiMixedTypes="0" containsString="0" containsNumber="1" containsInteger="1" minValue="0" maxValue="71"/>
    </cacheField>
    <cacheField name="Hispanic/_x000a_Hispanic _x000a_American" numFmtId="0">
      <sharedItems containsSemiMixedTypes="0" containsString="0" containsNumber="1" containsInteger="1" minValue="3" maxValue="101"/>
    </cacheField>
    <cacheField name="White/_x000a_Non Hispanic" numFmtId="0">
      <sharedItems containsSemiMixedTypes="0" containsString="0" containsNumber="1" containsInteger="1" minValue="58" maxValue="3062"/>
    </cacheField>
    <cacheField name="International" numFmtId="0">
      <sharedItems containsSemiMixedTypes="0" containsString="0" containsNumber="1" containsInteger="1" minValue="2" maxValue="334"/>
    </cacheField>
    <cacheField name="Multi Racial" numFmtId="0">
      <sharedItems containsSemiMixedTypes="0" containsString="0" containsNumber="1" containsInteger="1" minValue="1" maxValue="119"/>
    </cacheField>
    <cacheField name="Total" numFmtId="0">
      <sharedItems containsSemiMixedTypes="0" containsString="0" containsNumber="1" containsInteger="1" minValue="75" maxValue="3903"/>
    </cacheField>
  </cacheFields>
  <extLst>
    <ext xmlns:x14="http://schemas.microsoft.com/office/spreadsheetml/2009/9/main" uri="{725AE2AE-9491-48be-B2B4-4EB974FC3084}">
      <x14:pivotCacheDefinition pivotCacheId="1018920599"/>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236.669179629629" createdVersion="6" refreshedVersion="8" minRefreshableVersion="3" recordCount="9" xr:uid="{47F31FAC-8F57-4160-B28A-17AA9211B2A6}">
  <cacheSource type="worksheet">
    <worksheetSource ref="N2:Y11" sheet="Data8"/>
  </cacheSource>
  <cacheFields count="12">
    <cacheField name="Degree Program" numFmtId="49">
      <sharedItems count="2">
        <s v="Undergraduates"/>
        <s v="Graduates"/>
      </sharedItems>
    </cacheField>
    <cacheField name="Class" numFmtId="49">
      <sharedItems count="9">
        <s v="Freshmen"/>
        <s v="Sophomores"/>
        <s v="Juniors"/>
        <s v="Seniors"/>
        <s v="Unclassified"/>
        <s v="Post Grads"/>
        <s v="Masters"/>
        <s v="Doctors"/>
        <s v="Non Degree"/>
      </sharedItems>
    </cacheField>
    <cacheField name="2014" numFmtId="0">
      <sharedItems containsSemiMixedTypes="0" containsString="0" containsNumber="1" containsInteger="1" minValue="12" maxValue="1668"/>
    </cacheField>
    <cacheField name="2015" numFmtId="0">
      <sharedItems containsSemiMixedTypes="0" containsString="0" containsNumber="1" containsInteger="1" minValue="23" maxValue="1640"/>
    </cacheField>
    <cacheField name="2016" numFmtId="0">
      <sharedItems containsSemiMixedTypes="0" containsString="0" containsNumber="1" containsInteger="1" minValue="19" maxValue="1658"/>
    </cacheField>
    <cacheField name="2017" numFmtId="0">
      <sharedItems containsSemiMixedTypes="0" containsString="0" containsNumber="1" containsInteger="1" minValue="24" maxValue="1731"/>
    </cacheField>
    <cacheField name="2018" numFmtId="0">
      <sharedItems containsSemiMixedTypes="0" containsString="0" containsNumber="1" containsInteger="1" minValue="33" maxValue="1774"/>
    </cacheField>
    <cacheField name="2019" numFmtId="0">
      <sharedItems containsSemiMixedTypes="0" containsString="0" containsNumber="1" containsInteger="1" minValue="31" maxValue="1805"/>
    </cacheField>
    <cacheField name="2020" numFmtId="0">
      <sharedItems containsSemiMixedTypes="0" containsString="0" containsNumber="1" containsInteger="1" minValue="13" maxValue="1802"/>
    </cacheField>
    <cacheField name="2021" numFmtId="0">
      <sharedItems containsSemiMixedTypes="0" containsString="0" containsNumber="1" containsInteger="1" minValue="15" maxValue="1744"/>
    </cacheField>
    <cacheField name="2022" numFmtId="0">
      <sharedItems containsSemiMixedTypes="0" containsString="0" containsNumber="1" containsInteger="1" minValue="14" maxValue="1633"/>
    </cacheField>
    <cacheField name="2023" numFmtId="0">
      <sharedItems containsSemiMixedTypes="0" containsString="0" containsNumber="1" containsInteger="1" minValue="13" maxValue="1668"/>
    </cacheField>
  </cacheFields>
  <extLst>
    <ext xmlns:x14="http://schemas.microsoft.com/office/spreadsheetml/2009/9/main" uri="{725AE2AE-9491-48be-B2B4-4EB974FC3084}">
      <x14:pivotCacheDefinition pivotCacheId="832235161"/>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236.67385590278" createdVersion="6" refreshedVersion="8" minRefreshableVersion="3" recordCount="3" xr:uid="{BCA577E9-17E4-4C6C-87B5-01D9194D82B1}">
  <cacheSource type="worksheet">
    <worksheetSource ref="N16:S19" sheet="Data9"/>
  </cacheSource>
  <cacheFields count="6">
    <cacheField name="Residency" numFmtId="49">
      <sharedItems count="3">
        <s v="Resident"/>
        <s v="Non Resident"/>
        <s v="International"/>
      </sharedItems>
    </cacheField>
    <cacheField name="2019" numFmtId="0">
      <sharedItems containsSemiMixedTypes="0" containsString="0" containsNumber="1" containsInteger="1" minValue="768" maxValue="4755"/>
    </cacheField>
    <cacheField name="2020" numFmtId="0">
      <sharedItems containsSemiMixedTypes="0" containsString="0" containsNumber="1" containsInteger="1" minValue="607" maxValue="4704"/>
    </cacheField>
    <cacheField name="2021" numFmtId="0">
      <sharedItems containsSemiMixedTypes="0" containsString="0" containsNumber="1" containsInteger="1" minValue="598" maxValue="4818"/>
    </cacheField>
    <cacheField name="2022" numFmtId="0">
      <sharedItems containsSemiMixedTypes="0" containsString="0" containsNumber="1" containsInteger="1" minValue="714" maxValue="4745"/>
    </cacheField>
    <cacheField name="2023" numFmtId="0">
      <sharedItems containsSemiMixedTypes="0" containsString="0" containsNumber="1" containsInteger="1" minValue="747" maxValue="4849"/>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236.674055902775" createdVersion="6" refreshedVersion="8" minRefreshableVersion="3" recordCount="8" xr:uid="{1DAC8259-CFEB-495F-80B0-B76B8FECBF33}">
  <cacheSource type="worksheet">
    <worksheetSource ref="N2:Y10" sheet="Data9"/>
  </cacheSource>
  <cacheFields count="12">
    <cacheField name="Residency" numFmtId="49">
      <sharedItems count="4">
        <s v="Resident"/>
        <s v="Non Resident"/>
        <s v="International"/>
        <s v="University"/>
      </sharedItems>
    </cacheField>
    <cacheField name="Gender" numFmtId="49">
      <sharedItems count="2">
        <s v="Female"/>
        <s v="Male"/>
      </sharedItems>
    </cacheField>
    <cacheField name="2014" numFmtId="0">
      <sharedItems containsSemiMixedTypes="0" containsString="0" containsNumber="1" containsInteger="1" minValue="265" maxValue="5168"/>
    </cacheField>
    <cacheField name="2015" numFmtId="0">
      <sharedItems containsSemiMixedTypes="0" containsString="0" containsNumber="1" containsInteger="1" minValue="261" maxValue="5222"/>
    </cacheField>
    <cacheField name="2016" numFmtId="0">
      <sharedItems containsSemiMixedTypes="0" containsString="0" containsNumber="1" containsInteger="1" minValue="228" maxValue="5254"/>
    </cacheField>
    <cacheField name="2017" numFmtId="0">
      <sharedItems containsSemiMixedTypes="0" containsString="0" containsNumber="1" containsInteger="1" minValue="237" maxValue="5277"/>
    </cacheField>
    <cacheField name="2018" numFmtId="0">
      <sharedItems containsSemiMixedTypes="0" containsString="0" containsNumber="1" containsInteger="1" minValue="242" maxValue="5100"/>
    </cacheField>
    <cacheField name="2019" numFmtId="0">
      <sharedItems containsSemiMixedTypes="0" containsString="0" containsNumber="1" containsInteger="1" minValue="204" maxValue="4901"/>
    </cacheField>
    <cacheField name="2020" numFmtId="0">
      <sharedItems containsSemiMixedTypes="0" containsString="0" containsNumber="1" containsInteger="1" minValue="171" maxValue="4716"/>
    </cacheField>
    <cacheField name="2021" numFmtId="0">
      <sharedItems containsSemiMixedTypes="0" containsString="0" containsNumber="1" containsInteger="1" minValue="160" maxValue="4803"/>
    </cacheField>
    <cacheField name="2022" numFmtId="0">
      <sharedItems containsSemiMixedTypes="0" containsString="0" containsNumber="1" containsInteger="1" minValue="205" maxValue="4801"/>
    </cacheField>
    <cacheField name="2023" numFmtId="0">
      <sharedItems containsSemiMixedTypes="0" containsString="0" containsNumber="1" containsInteger="1" minValue="225" maxValue="4945"/>
    </cacheField>
  </cacheFields>
  <extLst>
    <ext xmlns:x14="http://schemas.microsoft.com/office/spreadsheetml/2009/9/main" uri="{725AE2AE-9491-48be-B2B4-4EB974FC3084}">
      <x14:pivotCacheDefinition pivotCacheId="129834973"/>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236.691801157409" createdVersion="6" refreshedVersion="8" minRefreshableVersion="3" recordCount="8" xr:uid="{BD50ABA7-90F3-4DC7-905A-C272F1810DD8}">
  <cacheSource type="worksheet">
    <worksheetSource name="Table4"/>
  </cacheSource>
  <cacheFields count="6">
    <cacheField name="College" numFmtId="0">
      <sharedItems count="8">
        <s v="No College Designated"/>
        <s v="College of Business"/>
        <s v="College of Computing"/>
        <s v="College of Engineering"/>
        <s v="College of For Res &amp; Env Sci"/>
        <s v="Interdisciplinary Programs"/>
        <s v="College of Sciences &amp; Arts"/>
        <s v="School of Technology"/>
      </sharedItems>
    </cacheField>
    <cacheField name="2019" numFmtId="0">
      <sharedItems containsSemiMixedTypes="0" containsString="0" containsNumber="1" containsInteger="1" minValue="0" maxValue="4333"/>
    </cacheField>
    <cacheField name="2020" numFmtId="0">
      <sharedItems containsSemiMixedTypes="0" containsString="0" containsNumber="1" containsInteger="1" minValue="0" maxValue="4106"/>
    </cacheField>
    <cacheField name="2021" numFmtId="0">
      <sharedItems containsSemiMixedTypes="0" containsString="0" containsNumber="1" containsInteger="1" minValue="0" maxValue="4071"/>
    </cacheField>
    <cacheField name="2022" numFmtId="0">
      <sharedItems containsSemiMixedTypes="0" containsString="0" containsNumber="1" containsInteger="1" minValue="0" maxValue="3952"/>
    </cacheField>
    <cacheField name="2023" numFmtId="0">
      <sharedItems containsSemiMixedTypes="0" containsString="0" containsNumber="1" containsInteger="1" minValue="0" maxValue="3903"/>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238.638003009262" createdVersion="8" refreshedVersion="8" minRefreshableVersion="3" recordCount="171" xr:uid="{E0F22B76-A1BF-4A13-B28C-625F4228BEE4}">
  <cacheSource type="worksheet">
    <worksheetSource ref="O2:AA173" sheet="Data10"/>
  </cacheSource>
  <cacheFields count="13">
    <cacheField name="College" numFmtId="0">
      <sharedItems count="8">
        <s v="No College Designated"/>
        <s v="College of Business"/>
        <s v="College of Computing"/>
        <s v="College of Engineering"/>
        <s v="College of For Res &amp; Env Sci"/>
        <s v="Interdisciplinary Programs"/>
        <s v="College of Sciences &amp; Arts"/>
        <s v="School of Technology"/>
      </sharedItems>
    </cacheField>
    <cacheField name="Major" numFmtId="49">
      <sharedItems count="158">
        <s v="English as a Second Language"/>
        <s v="Non Degree Seeking (GR)"/>
        <s v="Non Degree Seeking (UG)"/>
        <s v="Post Degree Studies"/>
        <s v="Sustainability"/>
        <s v="Accounting"/>
        <s v="Applied Natural Resource Econ."/>
        <s v="Business Administration(BS)"/>
        <s v="Business Administration (MBS)"/>
        <s v="Data Science"/>
        <s v="Economics"/>
        <s v="Engineering Management (BS)"/>
        <s v="Engineering Management (MEM)"/>
        <s v="Finance"/>
        <s v="Forensic Accounting"/>
        <s v="General Business"/>
        <s v="Management"/>
        <s v="Management Information Systems"/>
        <s v="Marketing"/>
        <s v="Operations and Systems Mgmnt"/>
        <s v="Artificial Intel in Healthcare"/>
        <s v="Computational Science &amp; Engrg"/>
        <s v="Computer Network &amp; System Admn"/>
        <s v="Computer Science"/>
        <s v="Cybersecurity (BS)"/>
        <s v="Cybersecurity (MS)"/>
        <s v="Data Science Foundations"/>
        <s v="Electrical Eng Tech"/>
        <s v="General Computing"/>
        <s v="Health Informatics"/>
        <s v="Mechatronics"/>
        <s v="Software Engineering"/>
        <s v="Applied Geophysics"/>
        <s v="Atmospheric Sciences"/>
        <s v="Automotive Systems &amp; Controls"/>
        <s v="Biochemistry/Molecular Biology"/>
        <s v="Biomedical Engineering"/>
        <s v="Chemical Engineering"/>
        <s v="Civil Engineering"/>
        <s v="Computer Engineering"/>
        <s v="Electric Power Engineering"/>
        <s v="Electrical &amp; Computer Engineer"/>
        <s v="Electrical Engineering"/>
        <s v="Engineering (MEG)"/>
        <s v="Engineering (BS)"/>
        <s v="Engineering - Environmental"/>
        <s v="Engineering Mechanics"/>
        <s v="Environmental Engineering"/>
        <s v="Environmental Engrg Science"/>
        <s v="General Engineering"/>
        <s v="Geological Engineering"/>
        <s v="Geology"/>
        <s v="Geophysics"/>
        <s v="Geospatial Engineering"/>
        <s v="Hybrid Elec. Drive Vehicle Eng"/>
        <s v="Integrated Geospatial Tech"/>
        <s v="Manufacturing Engineering (MS)"/>
        <s v="Manufacturing Engineering (GR Cert.)"/>
        <s v="Materials Science and Engrg"/>
        <s v="Mechanical Eng-Eng Mechanics"/>
        <s v="Mechanical Engineering"/>
        <s v="Mechanical Engineering Tech"/>
        <s v="Mining Engineering"/>
        <s v="Natrl Hazds &amp; Disaster Rsk Red"/>
        <s v="Robotics Engineering"/>
        <s v="Struc Eng: Timber Bldg Design"/>
        <s v="Surveying Engineering"/>
        <s v="App Ecol &amp; Environ Sci"/>
        <s v="Applied Ecology"/>
        <s v="Environ Sci &amp; Sustainability"/>
        <s v="For Molec Genetics &amp; Biotec"/>
        <s v="Forest Ecology &amp; Mgmt"/>
        <s v="Forest Science"/>
        <s v="Forestry (MF)"/>
        <s v="Forestry"/>
        <s v="General Forestry"/>
        <s v="Geographic Information Science"/>
        <s v="Natural Resources Management"/>
        <s v="Sustainable Bioproducts"/>
        <s v="Wildlife Ecology &amp; Cons"/>
        <s v="Wildlife Ecology &amp; Mgmt"/>
        <s v="Construction Management"/>
        <s v="Mechatronics (BS)"/>
        <s v="Mechatronics (MS)"/>
        <s v="Anthropology"/>
        <s v="App. Cognitive Sci &amp; Human Fac"/>
        <s v="Applied Physics"/>
        <s v="Applied Science Education"/>
        <s v="Applied Statistics"/>
        <s v="Audio Production &amp; Technology"/>
        <s v="Biochem &amp; Molec Biology-Bio Sc"/>
        <s v="Biochem &amp; Molec Biology-Chem"/>
        <s v="Bioinformatics"/>
        <s v="Biological Sciences"/>
        <s v="Business Analytics (BS)"/>
        <s v="Business Analytics (Cert.)"/>
        <s v="Cheminformatics"/>
        <s v="Chemistry"/>
        <s v="Chemistry (BA)"/>
        <s v="Coaching Endorsement"/>
        <s v="Communication, Culture &amp; Media"/>
        <s v="Comp Chemistry &amp; Chem Infrmtcs"/>
        <s v="Computational Biology"/>
        <s v="Computer Systems Science"/>
        <s v="Cybersecurity"/>
        <s v="Ecology &amp; Evolutionary Biology"/>
        <s v="Engineering Physics"/>
        <s v="English"/>
        <s v="Environmental &amp; Energy Policy"/>
        <s v="Exercise Science"/>
        <s v="General Sciences and Arts"/>
        <s v="History"/>
        <s v="Human Biology"/>
        <s v="Human Factors"/>
        <s v="Humanities"/>
        <s v="Indust Heritage &amp; Archaeology"/>
        <s v="Industrial Archaeology"/>
        <s v="Integrative Physiology"/>
        <s v="Kinesiology"/>
        <s v="Liberal Arts"/>
        <s v="Mathematical Sciences"/>
        <s v="Mathematics"/>
        <s v="Mathematics &amp; Computer Science"/>
        <s v="Media"/>
        <s v="Medical Laboratory Science"/>
        <s v="Medicinal Chemistry"/>
        <s v="Pharmaceutical Chemistry"/>
        <s v="Physics"/>
        <s v="Physics (BA)"/>
        <s v="Policy &amp; Community Development"/>
        <s v="Post-Secondary STEM Education"/>
        <s v="Psychology"/>
        <s v="Rhetoric &amp; Tech Communication"/>
        <s v="Rhetoric, Theory and Culture"/>
        <s v="Scientific &amp; Tech Comm (BA)"/>
        <s v="Scientific &amp; Tech Comm (BS)"/>
        <s v="Social Sciences"/>
        <s v="Sound Design"/>
        <s v="Sports and Fitness Management"/>
        <s v="State Teaching Certificate"/>
        <s v="Statistics"/>
        <s v="Sustainability Sci and Society"/>
        <s v="Sustainable Communities"/>
        <s v="Theatre &amp; Electr. Media Perf."/>
        <s v="Theatre &amp; Entertain Tech (BS)"/>
        <s v="Engineering Technology"/>
        <s v="General Technology"/>
        <s v="Medical Informatics"/>
        <s v="Business Administration" u="1"/>
        <s v="Engineering Management" u="1"/>
        <s v="Adv Electric Power Engineering" u="1"/>
        <s v="Engineering" u="1"/>
        <s v="Manufacturing Engineering" u="1"/>
        <s v="Business Analytics" u="1"/>
        <s v="Modern Language-German" u="1"/>
        <s v="Public Policy" u="1"/>
        <s v="Writing" u="1"/>
        <s v="Industrial Technology" u="1"/>
      </sharedItems>
    </cacheField>
    <cacheField name="Major code" numFmtId="49">
      <sharedItems/>
    </cacheField>
    <cacheField name="2014" numFmtId="0">
      <sharedItems containsSemiMixedTypes="0" containsString="0" containsNumber="1" containsInteger="1" minValue="0" maxValue="1533"/>
    </cacheField>
    <cacheField name="2015" numFmtId="0">
      <sharedItems containsSemiMixedTypes="0" containsString="0" containsNumber="1" containsInteger="1" minValue="0" maxValue="1645"/>
    </cacheField>
    <cacheField name="2016" numFmtId="0">
      <sharedItems containsSemiMixedTypes="0" containsString="0" containsNumber="1" containsInteger="1" minValue="0" maxValue="1653"/>
    </cacheField>
    <cacheField name="2017" numFmtId="0">
      <sharedItems containsSemiMixedTypes="0" containsString="0" containsNumber="1" containsInteger="1" minValue="0" maxValue="1689"/>
    </cacheField>
    <cacheField name="2018" numFmtId="0">
      <sharedItems containsSemiMixedTypes="0" containsString="0" containsNumber="1" containsInteger="1" minValue="0" maxValue="1689"/>
    </cacheField>
    <cacheField name="2019" numFmtId="0">
      <sharedItems containsSemiMixedTypes="0" containsString="0" containsNumber="1" containsInteger="1" minValue="0" maxValue="1596"/>
    </cacheField>
    <cacheField name="2020" numFmtId="0">
      <sharedItems containsSemiMixedTypes="0" containsString="0" containsNumber="1" containsInteger="1" minValue="0" maxValue="1419"/>
    </cacheField>
    <cacheField name="2021" numFmtId="0">
      <sharedItems containsSemiMixedTypes="0" containsString="0" containsNumber="1" containsInteger="1" minValue="0" maxValue="1360"/>
    </cacheField>
    <cacheField name="2022" numFmtId="0">
      <sharedItems containsSemiMixedTypes="0" containsString="0" containsNumber="1" containsInteger="1" minValue="0" maxValue="1312"/>
    </cacheField>
    <cacheField name="2023" numFmtId="0">
      <sharedItems containsSemiMixedTypes="0" containsString="0" containsNumber="1" containsInteger="1" minValue="0" maxValue="1231"/>
    </cacheField>
  </cacheFields>
  <extLst>
    <ext xmlns:x14="http://schemas.microsoft.com/office/spreadsheetml/2009/9/main" uri="{725AE2AE-9491-48be-B2B4-4EB974FC3084}">
      <x14:pivotCacheDefinition pivotCacheId="1196218207"/>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238.64230162037" createdVersion="6" refreshedVersion="8" minRefreshableVersion="3" recordCount="8" xr:uid="{6AF877E1-2153-4F8D-AAEC-B180831AB3C9}">
  <cacheSource type="worksheet">
    <worksheetSource name="Table6"/>
  </cacheSource>
  <cacheFields count="6">
    <cacheField name="College" numFmtId="0">
      <sharedItems count="8">
        <s v="No College Designated"/>
        <s v="College of Business"/>
        <s v="College of Computing"/>
        <s v="College of Engineering"/>
        <s v="College of For Res &amp; Env Sci"/>
        <s v="Interdisciplinary Programs"/>
        <s v="College of Sciences &amp; Arts"/>
        <s v="School of Technology"/>
      </sharedItems>
    </cacheField>
    <cacheField name="2019" numFmtId="3">
      <sharedItems containsSemiMixedTypes="0" containsString="0" containsNumber="1" containsInteger="1" minValue="0" maxValue="3692"/>
    </cacheField>
    <cacheField name="2020" numFmtId="3">
      <sharedItems containsSemiMixedTypes="0" containsString="0" containsNumber="1" containsInteger="1" minValue="0" maxValue="3555"/>
    </cacheField>
    <cacheField name="2021" numFmtId="3">
      <sharedItems containsSemiMixedTypes="0" containsString="0" containsNumber="1" containsInteger="1" minValue="0" maxValue="3533"/>
    </cacheField>
    <cacheField name="2022" numFmtId="3">
      <sharedItems containsSemiMixedTypes="0" containsString="0" containsNumber="1" containsInteger="1" minValue="0" maxValue="3398"/>
    </cacheField>
    <cacheField name="2023" numFmtId="3">
      <sharedItems containsSemiMixedTypes="0" containsString="0" containsNumber="1" containsInteger="1" minValue="0" maxValue="34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
  <r>
    <x v="0"/>
    <x v="0"/>
    <n v="30"/>
    <n v="6"/>
    <n v="36"/>
  </r>
  <r>
    <x v="0"/>
    <x v="1"/>
    <n v="36"/>
    <n v="3"/>
    <n v="39"/>
  </r>
  <r>
    <x v="1"/>
    <x v="0"/>
    <n v="114"/>
    <n v="32"/>
    <n v="146"/>
  </r>
  <r>
    <x v="1"/>
    <x v="1"/>
    <n v="259"/>
    <n v="54"/>
    <n v="313"/>
  </r>
  <r>
    <x v="2"/>
    <x v="0"/>
    <n v="111"/>
    <n v="76"/>
    <n v="187"/>
  </r>
  <r>
    <x v="2"/>
    <x v="1"/>
    <n v="713"/>
    <n v="143"/>
    <n v="856"/>
  </r>
  <r>
    <x v="3"/>
    <x v="0"/>
    <n v="863"/>
    <n v="117"/>
    <n v="980"/>
  </r>
  <r>
    <x v="3"/>
    <x v="1"/>
    <n v="2538"/>
    <n v="385"/>
    <n v="2923"/>
  </r>
  <r>
    <x v="4"/>
    <x v="0"/>
    <n v="139"/>
    <n v="28"/>
    <n v="167"/>
  </r>
  <r>
    <x v="4"/>
    <x v="1"/>
    <n v="123"/>
    <n v="32"/>
    <n v="155"/>
  </r>
  <r>
    <x v="5"/>
    <x v="0"/>
    <n v="19"/>
    <n v="5"/>
    <n v="24"/>
  </r>
  <r>
    <x v="5"/>
    <x v="1"/>
    <n v="111"/>
    <n v="41"/>
    <n v="152"/>
  </r>
  <r>
    <x v="6"/>
    <x v="0"/>
    <n v="477"/>
    <n v="128"/>
    <n v="605"/>
  </r>
  <r>
    <x v="6"/>
    <x v="1"/>
    <n v="370"/>
    <n v="137"/>
    <n v="507"/>
  </r>
  <r>
    <x v="7"/>
    <x v="0"/>
    <n v="1753"/>
    <n v="392"/>
    <n v="2145"/>
  </r>
  <r>
    <x v="7"/>
    <x v="1"/>
    <n v="4150"/>
    <n v="795"/>
    <n v="4945"/>
  </r>
</pivotCacheRecords>
</file>

<file path=xl/pivotCache/pivotCacheRecords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x v="0"/>
    <n v="31"/>
    <n v="12"/>
    <n v="10"/>
    <n v="12"/>
    <n v="9"/>
  </r>
  <r>
    <x v="1"/>
    <n v="53"/>
    <n v="57"/>
    <n v="62"/>
    <n v="65"/>
    <n v="86"/>
  </r>
  <r>
    <x v="2"/>
    <n v="79"/>
    <n v="88"/>
    <n v="82"/>
    <n v="140"/>
    <n v="219"/>
  </r>
  <r>
    <x v="3"/>
    <n v="641"/>
    <n v="551"/>
    <n v="538"/>
    <n v="554"/>
    <n v="502"/>
  </r>
  <r>
    <x v="4"/>
    <n v="68"/>
    <n v="64"/>
    <n v="65"/>
    <n v="75"/>
    <n v="60"/>
  </r>
  <r>
    <x v="5"/>
    <n v="1"/>
    <n v="10"/>
    <n v="28"/>
    <n v="39"/>
    <n v="46"/>
  </r>
  <r>
    <x v="6"/>
    <n v="275"/>
    <n v="263"/>
    <n v="261"/>
    <n v="268"/>
    <n v="265"/>
  </r>
  <r>
    <x v="7"/>
    <n v="0"/>
    <n v="0"/>
    <n v="0"/>
    <n v="0"/>
    <n v="0"/>
  </r>
</pivotCacheRecords>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0">
  <r>
    <x v="0"/>
    <x v="0"/>
    <s v="NDG"/>
    <n v="11"/>
    <n v="23"/>
    <n v="19"/>
    <n v="20"/>
    <n v="32"/>
    <n v="31"/>
    <n v="12"/>
    <n v="10"/>
    <n v="12"/>
    <n v="9"/>
  </r>
  <r>
    <x v="0"/>
    <x v="1"/>
    <s v="IGCS"/>
    <n v="0"/>
    <n v="0"/>
    <n v="0"/>
    <n v="1"/>
    <n v="0"/>
    <n v="0"/>
    <n v="0"/>
    <n v="0"/>
    <n v="0"/>
    <n v="0"/>
  </r>
  <r>
    <x v="1"/>
    <x v="2"/>
    <s v="BACC"/>
    <n v="6"/>
    <n v="10"/>
    <n v="9"/>
    <n v="11"/>
    <n v="14"/>
    <n v="10"/>
    <n v="6"/>
    <n v="7"/>
    <n v="10"/>
    <n v="10"/>
  </r>
  <r>
    <x v="1"/>
    <x v="3"/>
    <s v="BNRE"/>
    <n v="11"/>
    <n v="7"/>
    <n v="4"/>
    <n v="5"/>
    <n v="4"/>
    <n v="2"/>
    <n v="1"/>
    <n v="1"/>
    <n v="1"/>
    <n v="2"/>
  </r>
  <r>
    <x v="1"/>
    <x v="4"/>
    <s v="BMBA"/>
    <n v="23"/>
    <n v="26"/>
    <n v="28"/>
    <n v="30"/>
    <n v="47"/>
    <n v="35"/>
    <n v="46"/>
    <n v="41"/>
    <n v="31"/>
    <n v="39"/>
  </r>
  <r>
    <x v="1"/>
    <x v="5"/>
    <s v="IDS"/>
    <n v="1"/>
    <n v="0"/>
    <n v="3"/>
    <n v="15"/>
    <n v="16"/>
    <n v="6"/>
    <n v="3"/>
    <n v="3"/>
    <n v="0"/>
    <n v="0"/>
  </r>
  <r>
    <x v="1"/>
    <x v="6"/>
    <s v="BMEM"/>
    <n v="0"/>
    <n v="0"/>
    <n v="0"/>
    <n v="0"/>
    <n v="0"/>
    <n v="0"/>
    <n v="1"/>
    <n v="9"/>
    <n v="23"/>
    <n v="35"/>
  </r>
  <r>
    <x v="1"/>
    <x v="7"/>
    <s v="CFA"/>
    <n v="0"/>
    <n v="0"/>
    <n v="0"/>
    <n v="0"/>
    <n v="0"/>
    <n v="0"/>
    <n v="0"/>
    <n v="1"/>
    <n v="0"/>
    <n v="0"/>
  </r>
  <r>
    <x v="2"/>
    <x v="8"/>
    <s v="CAIH"/>
    <n v="0"/>
    <n v="0"/>
    <n v="0"/>
    <n v="0"/>
    <n v="0"/>
    <n v="0"/>
    <n v="0"/>
    <n v="0"/>
    <n v="0"/>
    <n v="1"/>
  </r>
  <r>
    <x v="2"/>
    <x v="9"/>
    <s v="EPD5"/>
    <n v="0"/>
    <n v="0"/>
    <n v="0"/>
    <n v="0"/>
    <n v="0"/>
    <n v="5"/>
    <n v="5"/>
    <n v="4"/>
    <n v="8"/>
    <n v="8"/>
  </r>
  <r>
    <x v="2"/>
    <x v="10"/>
    <s v="SCS"/>
    <n v="0"/>
    <n v="0"/>
    <n v="0"/>
    <n v="0"/>
    <n v="0"/>
    <n v="47"/>
    <n v="56"/>
    <n v="46"/>
    <n v="55"/>
    <n v="63"/>
  </r>
  <r>
    <x v="2"/>
    <x v="11"/>
    <s v="SCSC"/>
    <n v="0"/>
    <n v="0"/>
    <n v="0"/>
    <n v="0"/>
    <n v="0"/>
    <n v="4"/>
    <n v="6"/>
    <n v="5"/>
    <n v="7"/>
    <n v="11"/>
  </r>
  <r>
    <x v="2"/>
    <x v="5"/>
    <s v="IDS"/>
    <n v="0"/>
    <n v="0"/>
    <n v="0"/>
    <n v="0"/>
    <n v="0"/>
    <n v="20"/>
    <n v="17"/>
    <n v="21"/>
    <n v="39"/>
    <n v="76"/>
  </r>
  <r>
    <x v="2"/>
    <x v="12"/>
    <s v="IDSF"/>
    <n v="0"/>
    <n v="0"/>
    <n v="0"/>
    <n v="0"/>
    <n v="0"/>
    <n v="0"/>
    <n v="0"/>
    <n v="1"/>
    <n v="0"/>
    <n v="2"/>
  </r>
  <r>
    <x v="2"/>
    <x v="13"/>
    <s v="CHI"/>
    <n v="0"/>
    <n v="0"/>
    <n v="0"/>
    <n v="0"/>
    <n v="0"/>
    <n v="3"/>
    <n v="3"/>
    <n v="5"/>
    <n v="31"/>
    <n v="58"/>
  </r>
  <r>
    <x v="2"/>
    <x v="14"/>
    <s v="CMEC"/>
    <n v="0"/>
    <n v="0"/>
    <n v="0"/>
    <n v="0"/>
    <n v="0"/>
    <n v="0"/>
    <n v="1"/>
    <n v="0"/>
    <n v="0"/>
    <n v="0"/>
  </r>
  <r>
    <x v="3"/>
    <x v="15"/>
    <s v="CAEP"/>
    <n v="0"/>
    <n v="0"/>
    <n v="0"/>
    <n v="0"/>
    <n v="0"/>
    <n v="0"/>
    <n v="0"/>
    <n v="0"/>
    <n v="0"/>
    <n v="0"/>
  </r>
  <r>
    <x v="3"/>
    <x v="16"/>
    <s v="IAS"/>
    <n v="4"/>
    <n v="2"/>
    <n v="1"/>
    <n v="3"/>
    <n v="2"/>
    <n v="1"/>
    <n v="1"/>
    <n v="3"/>
    <n v="4"/>
    <n v="2"/>
  </r>
  <r>
    <x v="3"/>
    <x v="17"/>
    <s v="IASC"/>
    <n v="0"/>
    <n v="0"/>
    <n v="0"/>
    <n v="2"/>
    <n v="0"/>
    <n v="0"/>
    <n v="0"/>
    <n v="1"/>
    <n v="0"/>
    <n v="0"/>
  </r>
  <r>
    <x v="3"/>
    <x v="18"/>
    <s v="IBMB"/>
    <n v="2"/>
    <n v="2"/>
    <n v="2"/>
    <n v="1"/>
    <n v="1"/>
    <n v="0"/>
    <n v="0"/>
    <n v="0"/>
    <n v="0"/>
    <n v="0"/>
  </r>
  <r>
    <x v="3"/>
    <x v="19"/>
    <s v="EBE"/>
    <n v="30"/>
    <n v="38"/>
    <n v="36"/>
    <n v="32"/>
    <n v="37"/>
    <n v="25"/>
    <n v="18"/>
    <n v="21"/>
    <n v="29"/>
    <n v="33"/>
  </r>
  <r>
    <x v="3"/>
    <x v="20"/>
    <s v="ECM"/>
    <n v="48"/>
    <n v="41"/>
    <n v="40"/>
    <n v="40"/>
    <n v="34"/>
    <n v="30"/>
    <n v="29"/>
    <n v="29"/>
    <n v="29"/>
    <n v="32"/>
  </r>
  <r>
    <x v="3"/>
    <x v="21"/>
    <s v="ECE"/>
    <n v="75"/>
    <n v="78"/>
    <n v="72"/>
    <n v="57"/>
    <n v="47"/>
    <n v="39"/>
    <n v="31"/>
    <n v="40"/>
    <n v="34"/>
    <n v="49"/>
  </r>
  <r>
    <x v="3"/>
    <x v="9"/>
    <s v="EPD5"/>
    <n v="2"/>
    <n v="4"/>
    <n v="3"/>
    <n v="4"/>
    <n v="3"/>
    <n v="3"/>
    <n v="3"/>
    <n v="4"/>
    <n v="3"/>
    <n v="1"/>
  </r>
  <r>
    <x v="3"/>
    <x v="22"/>
    <s v="ECP"/>
    <n v="14"/>
    <n v="24"/>
    <n v="31"/>
    <n v="28"/>
    <n v="21"/>
    <n v="15"/>
    <n v="11"/>
    <n v="9"/>
    <n v="5"/>
    <n v="5"/>
  </r>
  <r>
    <x v="3"/>
    <x v="5"/>
    <s v="IDS"/>
    <n v="0"/>
    <n v="0"/>
    <n v="0"/>
    <n v="6"/>
    <n v="2"/>
    <n v="1"/>
    <n v="0"/>
    <n v="0"/>
    <n v="0"/>
    <n v="0"/>
  </r>
  <r>
    <x v="3"/>
    <x v="23"/>
    <s v="EECE"/>
    <n v="0"/>
    <n v="0"/>
    <n v="0"/>
    <n v="0"/>
    <n v="0"/>
    <n v="0"/>
    <n v="0"/>
    <n v="36"/>
    <n v="50"/>
    <n v="41"/>
  </r>
  <r>
    <x v="3"/>
    <x v="24"/>
    <s v="EEE"/>
    <n v="224"/>
    <n v="221"/>
    <n v="193"/>
    <n v="175"/>
    <n v="126"/>
    <n v="98"/>
    <n v="76"/>
    <n v="32"/>
    <n v="23"/>
    <n v="27"/>
  </r>
  <r>
    <x v="3"/>
    <x v="25"/>
    <s v="EGR"/>
    <n v="5"/>
    <n v="11"/>
    <n v="6"/>
    <n v="2"/>
    <n v="1"/>
    <n v="1"/>
    <n v="4"/>
    <n v="2"/>
    <n v="1"/>
    <n v="1"/>
  </r>
  <r>
    <x v="3"/>
    <x v="26"/>
    <s v="EPD2"/>
    <n v="20"/>
    <n v="19"/>
    <n v="16"/>
    <n v="10"/>
    <n v="10"/>
    <n v="10"/>
    <n v="8"/>
    <n v="11"/>
    <n v="13"/>
    <n v="12"/>
  </r>
  <r>
    <x v="3"/>
    <x v="27"/>
    <s v="EEM"/>
    <n v="2"/>
    <n v="2"/>
    <n v="1"/>
    <n v="3"/>
    <n v="0"/>
    <n v="0"/>
    <n v="0"/>
    <n v="0"/>
    <n v="0"/>
    <n v="3"/>
  </r>
  <r>
    <x v="3"/>
    <x v="28"/>
    <s v="EEN"/>
    <n v="38"/>
    <n v="43"/>
    <n v="35"/>
    <n v="29"/>
    <n v="22"/>
    <n v="14"/>
    <n v="15"/>
    <n v="16"/>
    <n v="29"/>
    <n v="22"/>
  </r>
  <r>
    <x v="3"/>
    <x v="29"/>
    <s v="EENS"/>
    <n v="5"/>
    <n v="4"/>
    <n v="5"/>
    <n v="3"/>
    <n v="2"/>
    <n v="2"/>
    <n v="1"/>
    <n v="0"/>
    <n v="4"/>
    <n v="5"/>
  </r>
  <r>
    <x v="3"/>
    <x v="30"/>
    <s v="EGE"/>
    <n v="11"/>
    <n v="9"/>
    <n v="6"/>
    <n v="4"/>
    <n v="6"/>
    <n v="8"/>
    <n v="9"/>
    <n v="10"/>
    <n v="10"/>
    <n v="7"/>
  </r>
  <r>
    <x v="3"/>
    <x v="31"/>
    <s v="EGL"/>
    <n v="44"/>
    <n v="42"/>
    <n v="32"/>
    <n v="29"/>
    <n v="34"/>
    <n v="31"/>
    <n v="30"/>
    <n v="25"/>
    <n v="17"/>
    <n v="17"/>
  </r>
  <r>
    <x v="3"/>
    <x v="32"/>
    <s v="EGP"/>
    <n v="27"/>
    <n v="29"/>
    <n v="18"/>
    <n v="8"/>
    <n v="8"/>
    <n v="9"/>
    <n v="7"/>
    <n v="10"/>
    <n v="12"/>
    <n v="12"/>
  </r>
  <r>
    <x v="3"/>
    <x v="33"/>
    <s v="CHEV"/>
    <n v="1"/>
    <n v="0"/>
    <n v="0"/>
    <n v="0"/>
    <n v="0"/>
    <n v="0"/>
    <n v="0"/>
    <n v="0"/>
    <n v="0"/>
    <n v="0"/>
  </r>
  <r>
    <x v="3"/>
    <x v="34"/>
    <s v="TGT"/>
    <n v="0"/>
    <n v="0"/>
    <n v="0"/>
    <n v="0"/>
    <n v="0"/>
    <n v="2"/>
    <n v="2"/>
    <n v="2"/>
    <n v="0"/>
    <n v="3"/>
  </r>
  <r>
    <x v="3"/>
    <x v="35"/>
    <s v="EMME"/>
    <n v="0"/>
    <n v="0"/>
    <n v="0"/>
    <n v="0"/>
    <n v="0"/>
    <n v="0"/>
    <n v="0"/>
    <n v="0"/>
    <n v="0"/>
    <n v="5"/>
  </r>
  <r>
    <x v="3"/>
    <x v="36"/>
    <s v="CME"/>
    <n v="0"/>
    <n v="0"/>
    <n v="0"/>
    <n v="0"/>
    <n v="0"/>
    <n v="0"/>
    <n v="0"/>
    <n v="0"/>
    <n v="1"/>
    <n v="1"/>
  </r>
  <r>
    <x v="3"/>
    <x v="37"/>
    <s v="EMSE"/>
    <n v="33"/>
    <n v="43"/>
    <n v="37"/>
    <n v="36"/>
    <n v="33"/>
    <n v="32"/>
    <n v="36"/>
    <n v="32"/>
    <n v="23"/>
    <n v="22"/>
  </r>
  <r>
    <x v="3"/>
    <x v="38"/>
    <s v="MEEM"/>
    <n v="84"/>
    <n v="77"/>
    <n v="86"/>
    <n v="99"/>
    <n v="96"/>
    <n v="84"/>
    <n v="89"/>
    <n v="92"/>
    <n v="73"/>
    <n v="69"/>
  </r>
  <r>
    <x v="3"/>
    <x v="39"/>
    <s v="EME"/>
    <n v="206"/>
    <n v="250"/>
    <n v="261"/>
    <n v="242"/>
    <n v="242"/>
    <n v="234"/>
    <n v="179"/>
    <n v="157"/>
    <n v="187"/>
    <n v="123"/>
  </r>
  <r>
    <x v="3"/>
    <x v="40"/>
    <s v="EMG"/>
    <n v="1"/>
    <n v="3"/>
    <n v="3"/>
    <n v="2"/>
    <n v="2"/>
    <n v="2"/>
    <n v="2"/>
    <n v="4"/>
    <n v="6"/>
    <n v="10"/>
  </r>
  <r>
    <x v="3"/>
    <x v="41"/>
    <s v="CNHD"/>
    <n v="0"/>
    <n v="0"/>
    <n v="0"/>
    <n v="0"/>
    <n v="0"/>
    <n v="0"/>
    <n v="0"/>
    <n v="1"/>
    <n v="1"/>
    <n v="0"/>
  </r>
  <r>
    <x v="3"/>
    <x v="42"/>
    <s v="CSET"/>
    <n v="0"/>
    <n v="0"/>
    <n v="0"/>
    <n v="0"/>
    <n v="0"/>
    <n v="0"/>
    <n v="0"/>
    <n v="1"/>
    <n v="0"/>
    <n v="0"/>
  </r>
  <r>
    <x v="3"/>
    <x v="1"/>
    <s v="IGCS"/>
    <n v="0"/>
    <n v="0"/>
    <n v="0"/>
    <n v="0"/>
    <n v="0"/>
    <n v="0"/>
    <n v="0"/>
    <n v="0"/>
    <n v="0"/>
    <n v="0"/>
  </r>
  <r>
    <x v="4"/>
    <x v="43"/>
    <s v="FAE"/>
    <n v="11"/>
    <n v="8"/>
    <n v="8"/>
    <n v="6"/>
    <n v="5"/>
    <n v="4"/>
    <n v="9"/>
    <n v="13"/>
    <n v="13"/>
    <n v="13"/>
  </r>
  <r>
    <x v="4"/>
    <x v="18"/>
    <s v="IBMB"/>
    <n v="2"/>
    <n v="1"/>
    <n v="1"/>
    <n v="1"/>
    <n v="1"/>
    <n v="0"/>
    <n v="0"/>
    <n v="0"/>
    <n v="0"/>
    <n v="0"/>
  </r>
  <r>
    <x v="4"/>
    <x v="9"/>
    <s v="EPD5"/>
    <n v="1"/>
    <n v="1"/>
    <n v="1"/>
    <n v="0"/>
    <n v="0"/>
    <n v="0"/>
    <n v="1"/>
    <n v="1"/>
    <n v="1"/>
    <n v="1"/>
  </r>
  <r>
    <x v="4"/>
    <x v="5"/>
    <s v="IDS"/>
    <n v="0"/>
    <n v="0"/>
    <n v="0"/>
    <n v="1"/>
    <n v="2"/>
    <n v="2"/>
    <n v="0"/>
    <n v="0"/>
    <n v="0"/>
    <n v="0"/>
  </r>
  <r>
    <x v="4"/>
    <x v="26"/>
    <s v="EPD2"/>
    <n v="1"/>
    <n v="1"/>
    <n v="1"/>
    <n v="1"/>
    <n v="1"/>
    <n v="0"/>
    <n v="0"/>
    <n v="0"/>
    <n v="0"/>
    <n v="0"/>
  </r>
  <r>
    <x v="4"/>
    <x v="44"/>
    <s v="FMGB"/>
    <n v="5"/>
    <n v="7"/>
    <n v="7"/>
    <n v="5"/>
    <n v="6"/>
    <n v="4"/>
    <n v="2"/>
    <n v="5"/>
    <n v="7"/>
    <n v="5"/>
  </r>
  <r>
    <x v="4"/>
    <x v="45"/>
    <s v="FFEM"/>
    <n v="6"/>
    <n v="6"/>
    <n v="5"/>
    <n v="6"/>
    <n v="6"/>
    <n v="8"/>
    <n v="8"/>
    <n v="8"/>
    <n v="8"/>
    <n v="6"/>
  </r>
  <r>
    <x v="4"/>
    <x v="46"/>
    <s v="FFS"/>
    <n v="26"/>
    <n v="24"/>
    <n v="20"/>
    <n v="17"/>
    <n v="21"/>
    <n v="25"/>
    <n v="21"/>
    <n v="19"/>
    <n v="18"/>
    <n v="16"/>
  </r>
  <r>
    <x v="4"/>
    <x v="47"/>
    <s v="FFR"/>
    <n v="9"/>
    <n v="12"/>
    <n v="10"/>
    <n v="10"/>
    <n v="10"/>
    <n v="7"/>
    <n v="5"/>
    <n v="3"/>
    <n v="2"/>
    <n v="0"/>
  </r>
  <r>
    <x v="4"/>
    <x v="48"/>
    <s v="FMF"/>
    <n v="12"/>
    <n v="15"/>
    <n v="13"/>
    <n v="12"/>
    <n v="14"/>
    <n v="14"/>
    <n v="9"/>
    <n v="8"/>
    <n v="12"/>
    <n v="8"/>
  </r>
  <r>
    <x v="4"/>
    <x v="49"/>
    <s v="FGIS"/>
    <n v="2"/>
    <n v="9"/>
    <n v="5"/>
    <n v="3"/>
    <n v="4"/>
    <n v="4"/>
    <n v="9"/>
    <n v="8"/>
    <n v="14"/>
    <n v="11"/>
  </r>
  <r>
    <x v="5"/>
    <x v="14"/>
    <s v="IME"/>
    <n v="0"/>
    <n v="0"/>
    <n v="0"/>
    <n v="0"/>
    <n v="0"/>
    <n v="1"/>
    <n v="10"/>
    <n v="28"/>
    <n v="39"/>
    <n v="46"/>
  </r>
  <r>
    <x v="6"/>
    <x v="50"/>
    <s v="SACS"/>
    <n v="18"/>
    <n v="16"/>
    <n v="14"/>
    <n v="14"/>
    <n v="18"/>
    <n v="18"/>
    <n v="23"/>
    <n v="25"/>
    <n v="22"/>
    <n v="22"/>
  </r>
  <r>
    <x v="6"/>
    <x v="51"/>
    <s v="SAP"/>
    <n v="0"/>
    <n v="1"/>
    <n v="4"/>
    <n v="6"/>
    <n v="10"/>
    <n v="11"/>
    <n v="15"/>
    <n v="17"/>
    <n v="14"/>
    <n v="17"/>
  </r>
  <r>
    <x v="6"/>
    <x v="52"/>
    <s v="SASE"/>
    <n v="25"/>
    <n v="14"/>
    <n v="17"/>
    <n v="14"/>
    <n v="15"/>
    <n v="10"/>
    <n v="1"/>
    <n v="0"/>
    <n v="0"/>
    <n v="0"/>
  </r>
  <r>
    <x v="6"/>
    <x v="53"/>
    <s v="SAST"/>
    <n v="0"/>
    <n v="0"/>
    <n v="0"/>
    <n v="0"/>
    <n v="0"/>
    <n v="0"/>
    <n v="1"/>
    <n v="1"/>
    <n v="3"/>
    <n v="4"/>
  </r>
  <r>
    <x v="6"/>
    <x v="16"/>
    <s v="IAS"/>
    <n v="8"/>
    <n v="7"/>
    <n v="8"/>
    <n v="7"/>
    <n v="9"/>
    <n v="6"/>
    <n v="5"/>
    <n v="5"/>
    <n v="8"/>
    <n v="7"/>
  </r>
  <r>
    <x v="6"/>
    <x v="18"/>
    <s v="IBMB"/>
    <n v="8"/>
    <n v="8"/>
    <n v="7"/>
    <n v="8"/>
    <n v="11"/>
    <n v="7"/>
    <n v="9"/>
    <n v="9"/>
    <n v="7"/>
    <n v="8"/>
  </r>
  <r>
    <x v="6"/>
    <x v="54"/>
    <s v="SBL"/>
    <n v="37"/>
    <n v="40"/>
    <n v="44"/>
    <n v="45"/>
    <n v="36"/>
    <n v="37"/>
    <n v="35"/>
    <n v="38"/>
    <n v="30"/>
    <n v="32"/>
  </r>
  <r>
    <x v="6"/>
    <x v="55"/>
    <s v="SCH"/>
    <n v="38"/>
    <n v="33"/>
    <n v="24"/>
    <n v="27"/>
    <n v="34"/>
    <n v="33"/>
    <n v="29"/>
    <n v="29"/>
    <n v="39"/>
    <n v="33"/>
  </r>
  <r>
    <x v="6"/>
    <x v="9"/>
    <s v="EPD5"/>
    <n v="1"/>
    <n v="2"/>
    <n v="2"/>
    <n v="3"/>
    <n v="2"/>
    <n v="1"/>
    <n v="3"/>
    <n v="3"/>
    <n v="3"/>
    <n v="3"/>
  </r>
  <r>
    <x v="6"/>
    <x v="10"/>
    <s v="SCS"/>
    <n v="35"/>
    <n v="43"/>
    <n v="47"/>
    <n v="44"/>
    <n v="51"/>
    <n v="0"/>
    <n v="0"/>
    <n v="0"/>
    <n v="0"/>
    <n v="0"/>
  </r>
  <r>
    <x v="6"/>
    <x v="11"/>
    <s v="SCSC"/>
    <n v="0"/>
    <n v="0"/>
    <n v="0"/>
    <n v="2"/>
    <n v="2"/>
    <n v="0"/>
    <n v="0"/>
    <n v="0"/>
    <n v="0"/>
    <n v="0"/>
  </r>
  <r>
    <x v="6"/>
    <x v="5"/>
    <s v="IDS"/>
    <n v="0"/>
    <n v="3"/>
    <n v="18"/>
    <n v="18"/>
    <n v="19"/>
    <n v="2"/>
    <n v="0"/>
    <n v="1"/>
    <n v="0"/>
    <n v="0"/>
  </r>
  <r>
    <x v="6"/>
    <x v="26"/>
    <s v="EPD2"/>
    <n v="1"/>
    <n v="0"/>
    <n v="0"/>
    <n v="0"/>
    <n v="0"/>
    <n v="0"/>
    <n v="0"/>
    <n v="0"/>
    <n v="0"/>
    <n v="0"/>
  </r>
  <r>
    <x v="6"/>
    <x v="56"/>
    <s v="SPE"/>
    <n v="6"/>
    <n v="6"/>
    <n v="2"/>
    <n v="1"/>
    <n v="0"/>
    <n v="0"/>
    <n v="0"/>
    <n v="0"/>
    <n v="0"/>
    <n v="0"/>
  </r>
  <r>
    <x v="6"/>
    <x v="57"/>
    <s v="SEEP"/>
    <n v="27"/>
    <n v="21"/>
    <n v="17"/>
    <n v="17"/>
    <n v="21"/>
    <n v="23"/>
    <n v="23"/>
    <n v="22"/>
    <n v="22"/>
    <n v="19"/>
  </r>
  <r>
    <x v="6"/>
    <x v="58"/>
    <s v="SIHA"/>
    <n v="10"/>
    <n v="8"/>
    <n v="8"/>
    <n v="9"/>
    <n v="8"/>
    <n v="8"/>
    <n v="14"/>
    <n v="14"/>
    <n v="12"/>
    <n v="15"/>
  </r>
  <r>
    <x v="6"/>
    <x v="59"/>
    <s v="SSM"/>
    <n v="10"/>
    <n v="9"/>
    <n v="7"/>
    <n v="9"/>
    <n v="6"/>
    <n v="9"/>
    <n v="3"/>
    <n v="0"/>
    <n v="0"/>
    <n v="0"/>
  </r>
  <r>
    <x v="6"/>
    <x v="60"/>
    <s v="SKIP"/>
    <n v="0"/>
    <n v="0"/>
    <n v="0"/>
    <n v="2"/>
    <n v="6"/>
    <n v="7"/>
    <n v="6"/>
    <n v="5"/>
    <n v="5"/>
    <n v="4"/>
  </r>
  <r>
    <x v="6"/>
    <x v="61"/>
    <s v="SKIN"/>
    <n v="7"/>
    <n v="10"/>
    <n v="6"/>
    <n v="7"/>
    <n v="10"/>
    <n v="7"/>
    <n v="7"/>
    <n v="4"/>
    <n v="6"/>
    <n v="12"/>
  </r>
  <r>
    <x v="6"/>
    <x v="62"/>
    <s v="SMAG"/>
    <n v="42"/>
    <n v="44"/>
    <n v="41"/>
    <n v="41"/>
    <n v="35"/>
    <n v="31"/>
    <n v="18"/>
    <n v="14"/>
    <n v="19"/>
    <n v="20"/>
  </r>
  <r>
    <x v="6"/>
    <x v="63"/>
    <s v="SPH"/>
    <n v="27"/>
    <n v="26"/>
    <n v="25"/>
    <n v="29"/>
    <n v="29"/>
    <n v="19"/>
    <n v="20"/>
    <n v="27"/>
    <n v="29"/>
    <n v="27"/>
  </r>
  <r>
    <x v="6"/>
    <x v="64"/>
    <s v="CPSE"/>
    <n v="0"/>
    <n v="0"/>
    <n v="0"/>
    <n v="1"/>
    <n v="1"/>
    <n v="0"/>
    <n v="0"/>
    <n v="0"/>
    <n v="0"/>
    <n v="0"/>
  </r>
  <r>
    <x v="6"/>
    <x v="65"/>
    <s v="CSPP"/>
    <n v="0"/>
    <n v="0"/>
    <n v="0"/>
    <n v="0"/>
    <n v="0"/>
    <n v="0"/>
    <n v="0"/>
    <n v="0"/>
    <n v="0"/>
    <n v="0"/>
  </r>
  <r>
    <x v="6"/>
    <x v="66"/>
    <s v="SRC"/>
    <n v="19"/>
    <n v="1"/>
    <n v="0"/>
    <n v="0"/>
    <n v="0"/>
    <n v="0"/>
    <n v="0"/>
    <n v="0"/>
    <n v="0"/>
    <n v="0"/>
  </r>
  <r>
    <x v="6"/>
    <x v="67"/>
    <s v="SRTC"/>
    <n v="26"/>
    <n v="36"/>
    <n v="44"/>
    <n v="46"/>
    <n v="38"/>
    <n v="35"/>
    <n v="34"/>
    <n v="30"/>
    <n v="31"/>
    <n v="25"/>
  </r>
  <r>
    <x v="6"/>
    <x v="68"/>
    <s v="SST"/>
    <n v="0"/>
    <n v="0"/>
    <n v="0"/>
    <n v="0"/>
    <n v="8"/>
    <n v="11"/>
    <n v="17"/>
    <n v="17"/>
    <n v="18"/>
    <n v="12"/>
  </r>
  <r>
    <x v="6"/>
    <x v="69"/>
    <s v="SSSC"/>
    <n v="0"/>
    <n v="0"/>
    <n v="0"/>
    <n v="0"/>
    <n v="0"/>
    <n v="0"/>
    <n v="0"/>
    <n v="0"/>
    <n v="0"/>
    <n v="5"/>
  </r>
  <r>
    <x v="7"/>
    <x v="9"/>
    <s v="EPD5"/>
    <n v="1"/>
    <n v="1"/>
    <n v="3"/>
    <n v="2"/>
    <n v="1"/>
    <n v="0"/>
    <n v="0"/>
    <n v="0"/>
    <n v="0"/>
    <n v="0"/>
  </r>
  <r>
    <x v="7"/>
    <x v="5"/>
    <s v="IDS"/>
    <n v="0"/>
    <n v="0"/>
    <n v="0"/>
    <n v="1"/>
    <n v="0"/>
    <n v="0"/>
    <n v="0"/>
    <n v="0"/>
    <n v="0"/>
    <n v="0"/>
  </r>
  <r>
    <x v="7"/>
    <x v="34"/>
    <s v="TGT"/>
    <n v="8"/>
    <n v="6"/>
    <n v="5"/>
    <n v="8"/>
    <n v="2"/>
    <n v="0"/>
    <n v="0"/>
    <n v="0"/>
    <n v="0"/>
    <n v="0"/>
  </r>
  <r>
    <x v="7"/>
    <x v="70"/>
    <s v="TMIN"/>
    <n v="7"/>
    <n v="8"/>
    <n v="9"/>
    <n v="7"/>
    <n v="4"/>
    <n v="0"/>
    <n v="0"/>
    <n v="0"/>
    <n v="0"/>
    <n v="0"/>
  </r>
</pivotCacheRecords>
</file>

<file path=xl/pivotCache/pivotCacheRecords1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
  <r>
    <x v="0"/>
    <x v="0"/>
    <n v="1807"/>
    <n v="1800"/>
    <n v="1861"/>
    <n v="1857"/>
    <n v="1920"/>
  </r>
  <r>
    <x v="0"/>
    <x v="1"/>
    <n v="4337"/>
    <n v="4280"/>
    <n v="4365"/>
    <n v="4292"/>
    <n v="4423"/>
  </r>
  <r>
    <x v="1"/>
    <x v="0"/>
    <n v="204"/>
    <n v="171"/>
    <n v="160"/>
    <n v="205"/>
    <n v="225"/>
  </r>
  <r>
    <x v="1"/>
    <x v="1"/>
    <n v="564"/>
    <n v="436"/>
    <n v="438"/>
    <n v="509"/>
    <n v="522"/>
  </r>
  <r>
    <x v="2"/>
    <x v="0"/>
    <n v="2011"/>
    <n v="1971"/>
    <n v="2021"/>
    <n v="2062"/>
    <n v="2145"/>
  </r>
  <r>
    <x v="2"/>
    <x v="1"/>
    <n v="4901"/>
    <n v="4716"/>
    <n v="4803"/>
    <n v="4801"/>
    <n v="4945"/>
  </r>
</pivotCacheRecords>
</file>

<file path=xl/pivotCache/pivotCacheRecords1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x v="0"/>
    <n v="65"/>
    <n v="61"/>
    <n v="50"/>
    <n v="41"/>
    <n v="38"/>
    <n v="40"/>
    <n v="41"/>
    <n v="59"/>
    <n v="80"/>
    <n v="95"/>
  </r>
  <r>
    <x v="0"/>
    <x v="1"/>
    <n v="142"/>
    <n v="133"/>
    <n v="121"/>
    <n v="114"/>
    <n v="85"/>
    <n v="74"/>
    <n v="93"/>
    <n v="136"/>
    <n v="185"/>
    <n v="241"/>
  </r>
  <r>
    <x v="1"/>
    <x v="0"/>
    <n v="7"/>
    <n v="9"/>
    <n v="9"/>
    <n v="8"/>
    <n v="10"/>
    <n v="12"/>
    <n v="13"/>
    <n v="7"/>
    <n v="14"/>
    <n v="15"/>
  </r>
  <r>
    <x v="1"/>
    <x v="1"/>
    <n v="26"/>
    <n v="13"/>
    <n v="13"/>
    <n v="11"/>
    <n v="15"/>
    <n v="9"/>
    <n v="12"/>
    <n v="17"/>
    <n v="17"/>
    <n v="21"/>
  </r>
  <r>
    <x v="2"/>
    <x v="0"/>
    <n v="26"/>
    <n v="20"/>
    <n v="18"/>
    <n v="20"/>
    <n v="20"/>
    <n v="23"/>
    <n v="16"/>
    <n v="22"/>
    <n v="17"/>
    <n v="20"/>
  </r>
  <r>
    <x v="2"/>
    <x v="1"/>
    <n v="65"/>
    <n v="56"/>
    <n v="49"/>
    <n v="46"/>
    <n v="55"/>
    <n v="51"/>
    <n v="45"/>
    <n v="52"/>
    <n v="51"/>
    <n v="43"/>
  </r>
  <r>
    <x v="3"/>
    <x v="0"/>
    <n v="38"/>
    <n v="33"/>
    <n v="34"/>
    <n v="43"/>
    <n v="53"/>
    <n v="47"/>
    <n v="52"/>
    <n v="56"/>
    <n v="51"/>
    <n v="46"/>
  </r>
  <r>
    <x v="3"/>
    <x v="1"/>
    <n v="45"/>
    <n v="44"/>
    <n v="54"/>
    <n v="55"/>
    <n v="57"/>
    <n v="60"/>
    <n v="79"/>
    <n v="86"/>
    <n v="99"/>
    <n v="92"/>
  </r>
  <r>
    <x v="4"/>
    <x v="0"/>
    <n v="33"/>
    <n v="37"/>
    <n v="37"/>
    <n v="35"/>
    <n v="38"/>
    <n v="38"/>
    <n v="47"/>
    <n v="54"/>
    <n v="51"/>
    <n v="56"/>
  </r>
  <r>
    <x v="4"/>
    <x v="1"/>
    <n v="77"/>
    <n v="79"/>
    <n v="87"/>
    <n v="87"/>
    <n v="94"/>
    <n v="87"/>
    <n v="106"/>
    <n v="125"/>
    <n v="130"/>
    <n v="140"/>
  </r>
  <r>
    <x v="5"/>
    <x v="0"/>
    <n v="1369"/>
    <n v="1445"/>
    <n v="1500"/>
    <n v="1512"/>
    <n v="1539"/>
    <n v="1558"/>
    <n v="1547"/>
    <n v="1571"/>
    <n v="1561"/>
    <n v="1609"/>
  </r>
  <r>
    <x v="5"/>
    <x v="1"/>
    <n v="3893"/>
    <n v="3895"/>
    <n v="3993"/>
    <n v="4087"/>
    <n v="4004"/>
    <n v="3906"/>
    <n v="3791"/>
    <n v="3800"/>
    <n v="3655"/>
    <n v="3742"/>
  </r>
  <r>
    <x v="6"/>
    <x v="0"/>
    <n v="55"/>
    <n v="67"/>
    <n v="68"/>
    <n v="71"/>
    <n v="76"/>
    <n v="89"/>
    <n v="84"/>
    <n v="92"/>
    <n v="83"/>
    <n v="79"/>
  </r>
  <r>
    <x v="6"/>
    <x v="1"/>
    <n v="101"/>
    <n v="107"/>
    <n v="109"/>
    <n v="114"/>
    <n v="132"/>
    <n v="150"/>
    <n v="154"/>
    <n v="149"/>
    <n v="155"/>
    <n v="144"/>
  </r>
  <r>
    <x v="7"/>
    <x v="0"/>
    <n v="1593"/>
    <n v="1672"/>
    <n v="1716"/>
    <n v="1730"/>
    <n v="1774"/>
    <n v="1807"/>
    <n v="1800"/>
    <n v="1861"/>
    <n v="1857"/>
    <n v="1920"/>
  </r>
  <r>
    <x v="7"/>
    <x v="1"/>
    <n v="4349"/>
    <n v="4327"/>
    <n v="4426"/>
    <n v="4514"/>
    <n v="4442"/>
    <n v="4337"/>
    <n v="4280"/>
    <n v="4365"/>
    <n v="4292"/>
    <n v="4423"/>
  </r>
  <r>
    <x v="8"/>
    <x v="0"/>
    <n v="265"/>
    <n v="261"/>
    <n v="228"/>
    <n v="237"/>
    <n v="242"/>
    <n v="204"/>
    <n v="171"/>
    <n v="160"/>
    <n v="205"/>
    <n v="225"/>
  </r>
  <r>
    <x v="8"/>
    <x v="1"/>
    <n v="819"/>
    <n v="895"/>
    <n v="828"/>
    <n v="763"/>
    <n v="658"/>
    <n v="564"/>
    <n v="436"/>
    <n v="438"/>
    <n v="509"/>
    <n v="522"/>
  </r>
  <r>
    <x v="9"/>
    <x v="0"/>
    <n v="1858"/>
    <n v="1933"/>
    <n v="1944"/>
    <n v="1967"/>
    <n v="2016"/>
    <n v="2011"/>
    <n v="1971"/>
    <n v="2021"/>
    <n v="2062"/>
    <n v="2145"/>
  </r>
  <r>
    <x v="9"/>
    <x v="1"/>
    <n v="5168"/>
    <n v="5222"/>
    <n v="5254"/>
    <n v="5277"/>
    <n v="5100"/>
    <n v="4901"/>
    <n v="4716"/>
    <n v="4803"/>
    <n v="4801"/>
    <n v="4945"/>
  </r>
</pivotCacheRecords>
</file>

<file path=xl/pivotCache/pivotCacheRecords1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
  <r>
    <x v="0"/>
    <x v="0"/>
    <n v="1624"/>
    <n v="1611"/>
    <n v="1680"/>
    <n v="1680"/>
    <n v="1739"/>
  </r>
  <r>
    <x v="0"/>
    <x v="1"/>
    <n v="4045"/>
    <n v="3972"/>
    <n v="4045"/>
    <n v="3984"/>
    <n v="4110"/>
  </r>
  <r>
    <x v="1"/>
    <x v="0"/>
    <n v="26"/>
    <n v="17"/>
    <n v="11"/>
    <n v="13"/>
    <n v="14"/>
  </r>
  <r>
    <x v="1"/>
    <x v="1"/>
    <n v="69"/>
    <n v="42"/>
    <n v="42"/>
    <n v="33"/>
    <n v="40"/>
  </r>
  <r>
    <x v="2"/>
    <x v="0"/>
    <n v="1650"/>
    <n v="1628"/>
    <n v="1691"/>
    <n v="1693"/>
    <n v="1753"/>
  </r>
  <r>
    <x v="2"/>
    <x v="1"/>
    <n v="4114"/>
    <n v="4014"/>
    <n v="4087"/>
    <n v="4017"/>
    <n v="4150"/>
  </r>
</pivotCacheRecords>
</file>

<file path=xl/pivotCache/pivotCacheRecords1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x v="0"/>
    <n v="43"/>
    <n v="42"/>
    <n v="35"/>
    <n v="28"/>
    <n v="24"/>
    <n v="27"/>
    <n v="28"/>
    <n v="48"/>
    <n v="67"/>
    <n v="84"/>
  </r>
  <r>
    <x v="0"/>
    <x v="1"/>
    <n v="112"/>
    <n v="107"/>
    <n v="95"/>
    <n v="92"/>
    <n v="67"/>
    <n v="62"/>
    <n v="79"/>
    <n v="129"/>
    <n v="178"/>
    <n v="232"/>
  </r>
  <r>
    <x v="1"/>
    <x v="0"/>
    <n v="7"/>
    <n v="9"/>
    <n v="8"/>
    <n v="7"/>
    <n v="8"/>
    <n v="8"/>
    <n v="9"/>
    <n v="4"/>
    <n v="10"/>
    <n v="11"/>
  </r>
  <r>
    <x v="1"/>
    <x v="1"/>
    <n v="24"/>
    <n v="12"/>
    <n v="12"/>
    <n v="10"/>
    <n v="15"/>
    <n v="9"/>
    <n v="12"/>
    <n v="17"/>
    <n v="16"/>
    <n v="18"/>
  </r>
  <r>
    <x v="2"/>
    <x v="0"/>
    <n v="17"/>
    <n v="14"/>
    <n v="12"/>
    <n v="13"/>
    <n v="12"/>
    <n v="16"/>
    <n v="13"/>
    <n v="17"/>
    <n v="14"/>
    <n v="16"/>
  </r>
  <r>
    <x v="2"/>
    <x v="1"/>
    <n v="57"/>
    <n v="47"/>
    <n v="42"/>
    <n v="41"/>
    <n v="49"/>
    <n v="42"/>
    <n v="41"/>
    <n v="45"/>
    <n v="42"/>
    <n v="37"/>
  </r>
  <r>
    <x v="3"/>
    <x v="0"/>
    <n v="28"/>
    <n v="27"/>
    <n v="32"/>
    <n v="41"/>
    <n v="49"/>
    <n v="43"/>
    <n v="47"/>
    <n v="51"/>
    <n v="45"/>
    <n v="43"/>
  </r>
  <r>
    <x v="3"/>
    <x v="1"/>
    <n v="40"/>
    <n v="42"/>
    <n v="50"/>
    <n v="53"/>
    <n v="56"/>
    <n v="57"/>
    <n v="74"/>
    <n v="82"/>
    <n v="93"/>
    <n v="84"/>
  </r>
  <r>
    <x v="4"/>
    <x v="0"/>
    <n v="28"/>
    <n v="32"/>
    <n v="33"/>
    <n v="33"/>
    <n v="35"/>
    <n v="36"/>
    <n v="41"/>
    <n v="50"/>
    <n v="44"/>
    <n v="52"/>
  </r>
  <r>
    <x v="4"/>
    <x v="1"/>
    <n v="71"/>
    <n v="74"/>
    <n v="81"/>
    <n v="85"/>
    <n v="89"/>
    <n v="85"/>
    <n v="102"/>
    <n v="120"/>
    <n v="122"/>
    <n v="133"/>
  </r>
  <r>
    <x v="5"/>
    <x v="0"/>
    <n v="1218"/>
    <n v="1291"/>
    <n v="1359"/>
    <n v="1385"/>
    <n v="1392"/>
    <n v="1415"/>
    <n v="1396"/>
    <n v="1426"/>
    <n v="1424"/>
    <n v="1461"/>
  </r>
  <r>
    <x v="5"/>
    <x v="1"/>
    <n v="3611"/>
    <n v="3622"/>
    <n v="3722"/>
    <n v="3814"/>
    <n v="3733"/>
    <n v="3648"/>
    <n v="3520"/>
    <n v="3520"/>
    <n v="3396"/>
    <n v="3472"/>
  </r>
  <r>
    <x v="6"/>
    <x v="0"/>
    <n v="43"/>
    <n v="54"/>
    <n v="55"/>
    <n v="57"/>
    <n v="60"/>
    <n v="79"/>
    <n v="77"/>
    <n v="84"/>
    <n v="76"/>
    <n v="72"/>
  </r>
  <r>
    <x v="6"/>
    <x v="1"/>
    <n v="97"/>
    <n v="103"/>
    <n v="104"/>
    <n v="108"/>
    <n v="122"/>
    <n v="142"/>
    <n v="144"/>
    <n v="132"/>
    <n v="137"/>
    <n v="134"/>
  </r>
  <r>
    <x v="7"/>
    <x v="0"/>
    <n v="1384"/>
    <n v="1469"/>
    <n v="1534"/>
    <n v="1564"/>
    <n v="1580"/>
    <n v="1624"/>
    <n v="1611"/>
    <n v="1680"/>
    <n v="1680"/>
    <n v="1739"/>
  </r>
  <r>
    <x v="7"/>
    <x v="1"/>
    <n v="4012"/>
    <n v="4007"/>
    <n v="4106"/>
    <n v="4203"/>
    <n v="4131"/>
    <n v="4045"/>
    <n v="3972"/>
    <n v="4045"/>
    <n v="3984"/>
    <n v="4110"/>
  </r>
  <r>
    <x v="8"/>
    <x v="0"/>
    <n v="62"/>
    <n v="56"/>
    <n v="39"/>
    <n v="35"/>
    <n v="30"/>
    <n v="26"/>
    <n v="17"/>
    <n v="11"/>
    <n v="13"/>
    <n v="14"/>
  </r>
  <r>
    <x v="8"/>
    <x v="1"/>
    <n v="204"/>
    <n v="188"/>
    <n v="149"/>
    <n v="115"/>
    <n v="87"/>
    <n v="69"/>
    <n v="42"/>
    <n v="42"/>
    <n v="33"/>
    <n v="40"/>
  </r>
  <r>
    <x v="9"/>
    <x v="0"/>
    <n v="1446"/>
    <n v="1525"/>
    <n v="1573"/>
    <n v="1599"/>
    <n v="1610"/>
    <n v="1650"/>
    <n v="1628"/>
    <n v="1691"/>
    <n v="1693"/>
    <n v="1753"/>
  </r>
  <r>
    <x v="9"/>
    <x v="1"/>
    <n v="4216"/>
    <n v="4195"/>
    <n v="4255"/>
    <n v="4318"/>
    <n v="4218"/>
    <n v="4114"/>
    <n v="4014"/>
    <n v="4087"/>
    <n v="4017"/>
    <n v="4150"/>
  </r>
</pivotCacheRecords>
</file>

<file path=xl/pivotCache/pivotCacheRecords1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
  <r>
    <x v="0"/>
    <x v="0"/>
    <n v="183"/>
    <n v="189"/>
    <n v="181"/>
    <n v="177"/>
    <n v="181"/>
  </r>
  <r>
    <x v="0"/>
    <x v="1"/>
    <n v="292"/>
    <n v="308"/>
    <n v="320"/>
    <n v="308"/>
    <n v="313"/>
  </r>
  <r>
    <x v="1"/>
    <x v="0"/>
    <n v="178"/>
    <n v="154"/>
    <n v="149"/>
    <n v="192"/>
    <n v="211"/>
  </r>
  <r>
    <x v="1"/>
    <x v="1"/>
    <n v="495"/>
    <n v="394"/>
    <n v="396"/>
    <n v="476"/>
    <n v="482"/>
  </r>
  <r>
    <x v="2"/>
    <x v="0"/>
    <n v="361"/>
    <n v="343"/>
    <n v="330"/>
    <n v="369"/>
    <n v="392"/>
  </r>
  <r>
    <x v="2"/>
    <x v="1"/>
    <n v="787"/>
    <n v="702"/>
    <n v="716"/>
    <n v="784"/>
    <n v="795"/>
  </r>
</pivotCacheRecords>
</file>

<file path=xl/pivotCache/pivotCacheRecords1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x v="0"/>
    <n v="22"/>
    <n v="19"/>
    <n v="15"/>
    <n v="13"/>
    <n v="14"/>
    <n v="13"/>
    <n v="13"/>
    <n v="11"/>
    <n v="13"/>
    <n v="11"/>
  </r>
  <r>
    <x v="0"/>
    <x v="1"/>
    <n v="30"/>
    <n v="26"/>
    <n v="26"/>
    <n v="22"/>
    <n v="18"/>
    <n v="12"/>
    <n v="14"/>
    <n v="7"/>
    <n v="7"/>
    <n v="9"/>
  </r>
  <r>
    <x v="1"/>
    <x v="0"/>
    <n v="0"/>
    <n v="0"/>
    <n v="1"/>
    <n v="1"/>
    <n v="2"/>
    <n v="4"/>
    <n v="4"/>
    <n v="3"/>
    <n v="4"/>
    <n v="4"/>
  </r>
  <r>
    <x v="1"/>
    <x v="1"/>
    <n v="2"/>
    <n v="1"/>
    <n v="1"/>
    <n v="1"/>
    <n v="0"/>
    <n v="0"/>
    <n v="0"/>
    <n v="0"/>
    <n v="1"/>
    <n v="3"/>
  </r>
  <r>
    <x v="2"/>
    <x v="0"/>
    <n v="9"/>
    <n v="6"/>
    <n v="6"/>
    <n v="7"/>
    <n v="8"/>
    <n v="7"/>
    <n v="3"/>
    <n v="5"/>
    <n v="3"/>
    <n v="4"/>
  </r>
  <r>
    <x v="2"/>
    <x v="1"/>
    <n v="8"/>
    <n v="9"/>
    <n v="7"/>
    <n v="5"/>
    <n v="6"/>
    <n v="9"/>
    <n v="4"/>
    <n v="7"/>
    <n v="9"/>
    <n v="6"/>
  </r>
  <r>
    <x v="3"/>
    <x v="0"/>
    <n v="10"/>
    <n v="6"/>
    <n v="2"/>
    <n v="2"/>
    <n v="4"/>
    <n v="4"/>
    <n v="5"/>
    <n v="5"/>
    <n v="6"/>
    <n v="3"/>
  </r>
  <r>
    <x v="3"/>
    <x v="1"/>
    <n v="5"/>
    <n v="2"/>
    <n v="4"/>
    <n v="2"/>
    <n v="1"/>
    <n v="3"/>
    <n v="5"/>
    <n v="4"/>
    <n v="6"/>
    <n v="8"/>
  </r>
  <r>
    <x v="4"/>
    <x v="0"/>
    <n v="5"/>
    <n v="5"/>
    <n v="4"/>
    <n v="2"/>
    <n v="3"/>
    <n v="2"/>
    <n v="6"/>
    <n v="4"/>
    <n v="7"/>
    <n v="4"/>
  </r>
  <r>
    <x v="4"/>
    <x v="1"/>
    <n v="6"/>
    <n v="5"/>
    <n v="6"/>
    <n v="2"/>
    <n v="5"/>
    <n v="2"/>
    <n v="4"/>
    <n v="5"/>
    <n v="8"/>
    <n v="7"/>
  </r>
  <r>
    <x v="5"/>
    <x v="0"/>
    <n v="151"/>
    <n v="154"/>
    <n v="141"/>
    <n v="127"/>
    <n v="147"/>
    <n v="143"/>
    <n v="151"/>
    <n v="145"/>
    <n v="137"/>
    <n v="148"/>
  </r>
  <r>
    <x v="5"/>
    <x v="1"/>
    <n v="282"/>
    <n v="273"/>
    <n v="271"/>
    <n v="273"/>
    <n v="271"/>
    <n v="258"/>
    <n v="271"/>
    <n v="280"/>
    <n v="259"/>
    <n v="270"/>
  </r>
  <r>
    <x v="6"/>
    <x v="0"/>
    <n v="12"/>
    <n v="13"/>
    <n v="13"/>
    <n v="14"/>
    <n v="16"/>
    <n v="10"/>
    <n v="7"/>
    <n v="8"/>
    <n v="7"/>
    <n v="7"/>
  </r>
  <r>
    <x v="6"/>
    <x v="1"/>
    <n v="4"/>
    <n v="4"/>
    <n v="5"/>
    <n v="6"/>
    <n v="10"/>
    <n v="8"/>
    <n v="10"/>
    <n v="17"/>
    <n v="18"/>
    <n v="10"/>
  </r>
  <r>
    <x v="7"/>
    <x v="0"/>
    <n v="209"/>
    <n v="203"/>
    <n v="182"/>
    <n v="166"/>
    <n v="194"/>
    <n v="183"/>
    <n v="189"/>
    <n v="181"/>
    <n v="177"/>
    <n v="181"/>
  </r>
  <r>
    <x v="7"/>
    <x v="1"/>
    <n v="337"/>
    <n v="320"/>
    <n v="320"/>
    <n v="311"/>
    <n v="311"/>
    <n v="292"/>
    <n v="308"/>
    <n v="320"/>
    <n v="308"/>
    <n v="313"/>
  </r>
  <r>
    <x v="8"/>
    <x v="0"/>
    <n v="203"/>
    <n v="205"/>
    <n v="189"/>
    <n v="202"/>
    <n v="212"/>
    <n v="178"/>
    <n v="154"/>
    <n v="149"/>
    <n v="192"/>
    <n v="211"/>
  </r>
  <r>
    <x v="8"/>
    <x v="1"/>
    <n v="615"/>
    <n v="707"/>
    <n v="679"/>
    <n v="648"/>
    <n v="571"/>
    <n v="495"/>
    <n v="394"/>
    <n v="396"/>
    <n v="476"/>
    <n v="482"/>
  </r>
  <r>
    <x v="9"/>
    <x v="0"/>
    <n v="412"/>
    <n v="408"/>
    <n v="371"/>
    <n v="368"/>
    <n v="406"/>
    <n v="361"/>
    <n v="343"/>
    <n v="330"/>
    <n v="369"/>
    <n v="392"/>
  </r>
  <r>
    <x v="9"/>
    <x v="1"/>
    <n v="952"/>
    <n v="1027"/>
    <n v="999"/>
    <n v="959"/>
    <n v="882"/>
    <n v="787"/>
    <n v="702"/>
    <n v="716"/>
    <n v="784"/>
    <n v="795"/>
  </r>
</pivotCacheRecords>
</file>

<file path=xl/pivotCache/pivotCacheRecords1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5">
  <r>
    <x v="0"/>
    <x v="0"/>
    <s v="NDG"/>
    <n v="0"/>
    <n v="0"/>
    <n v="0"/>
    <n v="0"/>
    <n v="0"/>
    <n v="0"/>
    <n v="9"/>
    <n v="0"/>
    <n v="0"/>
    <n v="9"/>
  </r>
  <r>
    <x v="0"/>
    <x v="1"/>
    <s v="NDS"/>
    <n v="0"/>
    <n v="0"/>
    <n v="0"/>
    <n v="0"/>
    <n v="0"/>
    <n v="52"/>
    <n v="0"/>
    <n v="0"/>
    <n v="0"/>
    <n v="52"/>
  </r>
  <r>
    <x v="0"/>
    <x v="2"/>
    <s v="PDS"/>
    <n v="0"/>
    <n v="0"/>
    <n v="0"/>
    <n v="0"/>
    <n v="14"/>
    <n v="0"/>
    <n v="0"/>
    <n v="0"/>
    <n v="0"/>
    <n v="14"/>
  </r>
  <r>
    <x v="1"/>
    <x v="3"/>
    <s v="BACC"/>
    <n v="9"/>
    <n v="5"/>
    <n v="12"/>
    <n v="16"/>
    <n v="0"/>
    <n v="0"/>
    <n v="0"/>
    <n v="10"/>
    <n v="0"/>
    <n v="52"/>
  </r>
  <r>
    <x v="1"/>
    <x v="4"/>
    <s v="BNRE"/>
    <n v="0"/>
    <n v="0"/>
    <n v="0"/>
    <n v="0"/>
    <n v="0"/>
    <n v="0"/>
    <n v="0"/>
    <n v="2"/>
    <n v="0"/>
    <n v="2"/>
  </r>
  <r>
    <x v="1"/>
    <x v="5"/>
    <s v="BMBA"/>
    <n v="0"/>
    <n v="0"/>
    <n v="0"/>
    <n v="0"/>
    <n v="0"/>
    <n v="0"/>
    <n v="0"/>
    <n v="39"/>
    <n v="0"/>
    <n v="39"/>
  </r>
  <r>
    <x v="1"/>
    <x v="6"/>
    <s v="BEC"/>
    <n v="5"/>
    <n v="3"/>
    <n v="1"/>
    <n v="6"/>
    <n v="0"/>
    <n v="0"/>
    <n v="0"/>
    <n v="0"/>
    <n v="0"/>
    <n v="15"/>
  </r>
  <r>
    <x v="1"/>
    <x v="7"/>
    <s v="BEM"/>
    <n v="13"/>
    <n v="16"/>
    <n v="16"/>
    <n v="27"/>
    <n v="0"/>
    <n v="0"/>
    <n v="0"/>
    <n v="0"/>
    <n v="0"/>
    <n v="72"/>
  </r>
  <r>
    <x v="1"/>
    <x v="8"/>
    <s v="BMEM"/>
    <n v="0"/>
    <n v="0"/>
    <n v="0"/>
    <n v="0"/>
    <n v="0"/>
    <n v="0"/>
    <n v="0"/>
    <n v="35"/>
    <n v="0"/>
    <n v="35"/>
  </r>
  <r>
    <x v="1"/>
    <x v="9"/>
    <s v="BFIN"/>
    <n v="15"/>
    <n v="12"/>
    <n v="16"/>
    <n v="17"/>
    <n v="0"/>
    <n v="0"/>
    <n v="0"/>
    <n v="0"/>
    <n v="0"/>
    <n v="60"/>
  </r>
  <r>
    <x v="1"/>
    <x v="10"/>
    <s v="BGN"/>
    <n v="32"/>
    <n v="10"/>
    <n v="1"/>
    <n v="0"/>
    <n v="0"/>
    <n v="0"/>
    <n v="0"/>
    <n v="0"/>
    <n v="0"/>
    <n v="43"/>
  </r>
  <r>
    <x v="1"/>
    <x v="11"/>
    <s v="BMGT"/>
    <n v="10"/>
    <n v="9"/>
    <n v="7"/>
    <n v="29"/>
    <n v="0"/>
    <n v="0"/>
    <n v="0"/>
    <n v="0"/>
    <n v="0"/>
    <n v="55"/>
  </r>
  <r>
    <x v="1"/>
    <x v="12"/>
    <s v="BMIS"/>
    <n v="5"/>
    <n v="9"/>
    <n v="12"/>
    <n v="11"/>
    <n v="0"/>
    <n v="0"/>
    <n v="0"/>
    <n v="0"/>
    <n v="0"/>
    <n v="37"/>
  </r>
  <r>
    <x v="1"/>
    <x v="13"/>
    <s v="BMKT"/>
    <n v="8"/>
    <n v="15"/>
    <n v="14"/>
    <n v="12"/>
    <n v="0"/>
    <n v="0"/>
    <n v="0"/>
    <n v="0"/>
    <n v="0"/>
    <n v="49"/>
  </r>
  <r>
    <x v="2"/>
    <x v="14"/>
    <s v="CAIH"/>
    <n v="0"/>
    <n v="0"/>
    <n v="0"/>
    <n v="0"/>
    <n v="0"/>
    <n v="0"/>
    <n v="1"/>
    <n v="0"/>
    <n v="0"/>
    <n v="1"/>
  </r>
  <r>
    <x v="2"/>
    <x v="15"/>
    <s v="EPD5"/>
    <n v="0"/>
    <n v="0"/>
    <n v="0"/>
    <n v="0"/>
    <n v="0"/>
    <n v="0"/>
    <n v="0"/>
    <n v="0"/>
    <n v="8"/>
    <n v="8"/>
  </r>
  <r>
    <x v="2"/>
    <x v="16"/>
    <s v="TCSA"/>
    <n v="9"/>
    <n v="9"/>
    <n v="9"/>
    <n v="17"/>
    <n v="0"/>
    <n v="0"/>
    <n v="0"/>
    <n v="0"/>
    <n v="0"/>
    <n v="44"/>
  </r>
  <r>
    <x v="2"/>
    <x v="17"/>
    <s v="SCS"/>
    <n v="152"/>
    <n v="111"/>
    <n v="91"/>
    <n v="109"/>
    <n v="3"/>
    <n v="0"/>
    <n v="0"/>
    <n v="31"/>
    <n v="32"/>
    <n v="529"/>
  </r>
  <r>
    <x v="2"/>
    <x v="18"/>
    <s v="CCY"/>
    <n v="27"/>
    <n v="36"/>
    <n v="27"/>
    <n v="29"/>
    <n v="0"/>
    <n v="0"/>
    <n v="0"/>
    <n v="0"/>
    <n v="0"/>
    <n v="119"/>
  </r>
  <r>
    <x v="2"/>
    <x v="19"/>
    <s v="SCSC"/>
    <n v="0"/>
    <n v="0"/>
    <n v="0"/>
    <n v="0"/>
    <n v="0"/>
    <n v="0"/>
    <n v="0"/>
    <n v="11"/>
    <n v="0"/>
    <n v="11"/>
  </r>
  <r>
    <x v="2"/>
    <x v="20"/>
    <s v="IDS"/>
    <n v="5"/>
    <n v="1"/>
    <n v="2"/>
    <n v="0"/>
    <n v="0"/>
    <n v="0"/>
    <n v="0"/>
    <n v="76"/>
    <n v="0"/>
    <n v="84"/>
  </r>
  <r>
    <x v="2"/>
    <x v="21"/>
    <s v="IDSF"/>
    <n v="0"/>
    <n v="0"/>
    <n v="0"/>
    <n v="0"/>
    <n v="0"/>
    <n v="0"/>
    <n v="2"/>
    <n v="0"/>
    <n v="0"/>
    <n v="2"/>
  </r>
  <r>
    <x v="2"/>
    <x v="22"/>
    <s v="TEET"/>
    <n v="5"/>
    <n v="8"/>
    <n v="15"/>
    <n v="13"/>
    <n v="0"/>
    <n v="0"/>
    <n v="0"/>
    <n v="0"/>
    <n v="0"/>
    <n v="41"/>
  </r>
  <r>
    <x v="2"/>
    <x v="23"/>
    <s v="CGN"/>
    <n v="6"/>
    <n v="6"/>
    <n v="0"/>
    <n v="0"/>
    <n v="0"/>
    <n v="0"/>
    <n v="0"/>
    <n v="0"/>
    <n v="0"/>
    <n v="12"/>
  </r>
  <r>
    <x v="2"/>
    <x v="24"/>
    <s v="CHI"/>
    <n v="0"/>
    <n v="0"/>
    <n v="0"/>
    <n v="0"/>
    <n v="0"/>
    <n v="0"/>
    <n v="0"/>
    <n v="58"/>
    <n v="0"/>
    <n v="58"/>
  </r>
  <r>
    <x v="2"/>
    <x v="25"/>
    <s v="SSEN"/>
    <n v="33"/>
    <n v="25"/>
    <n v="39"/>
    <n v="37"/>
    <n v="0"/>
    <n v="0"/>
    <n v="0"/>
    <n v="0"/>
    <n v="0"/>
    <n v="134"/>
  </r>
  <r>
    <x v="3"/>
    <x v="26"/>
    <s v="EAG"/>
    <n v="2"/>
    <n v="0"/>
    <n v="1"/>
    <n v="3"/>
    <n v="0"/>
    <n v="0"/>
    <n v="0"/>
    <n v="0"/>
    <n v="0"/>
    <n v="6"/>
  </r>
  <r>
    <x v="3"/>
    <x v="27"/>
    <s v="IAS"/>
    <n v="0"/>
    <n v="0"/>
    <n v="0"/>
    <n v="0"/>
    <n v="0"/>
    <n v="0"/>
    <n v="0"/>
    <n v="0"/>
    <n v="2"/>
    <n v="2"/>
  </r>
  <r>
    <x v="3"/>
    <x v="28"/>
    <s v="EBE"/>
    <n v="69"/>
    <n v="48"/>
    <n v="56"/>
    <n v="77"/>
    <n v="1"/>
    <n v="0"/>
    <n v="0"/>
    <n v="15"/>
    <n v="18"/>
    <n v="284"/>
  </r>
  <r>
    <x v="3"/>
    <x v="29"/>
    <s v="ECM"/>
    <n v="54"/>
    <n v="48"/>
    <n v="67"/>
    <n v="119"/>
    <n v="3"/>
    <n v="0"/>
    <n v="0"/>
    <n v="11"/>
    <n v="21"/>
    <n v="323"/>
  </r>
  <r>
    <x v="3"/>
    <x v="30"/>
    <s v="ECE"/>
    <n v="70"/>
    <n v="77"/>
    <n v="62"/>
    <n v="107"/>
    <n v="0"/>
    <n v="0"/>
    <n v="0"/>
    <n v="24"/>
    <n v="25"/>
    <n v="365"/>
  </r>
  <r>
    <x v="3"/>
    <x v="15"/>
    <s v="EPD5"/>
    <n v="0"/>
    <n v="0"/>
    <n v="0"/>
    <n v="0"/>
    <n v="0"/>
    <n v="0"/>
    <n v="0"/>
    <n v="0"/>
    <n v="1"/>
    <n v="1"/>
  </r>
  <r>
    <x v="3"/>
    <x v="31"/>
    <s v="ECP"/>
    <n v="54"/>
    <n v="63"/>
    <n v="45"/>
    <n v="69"/>
    <n v="0"/>
    <n v="0"/>
    <n v="0"/>
    <n v="0"/>
    <n v="5"/>
    <n v="236"/>
  </r>
  <r>
    <x v="3"/>
    <x v="32"/>
    <s v="CEPE"/>
    <n v="0"/>
    <n v="0"/>
    <n v="0"/>
    <n v="0"/>
    <n v="1"/>
    <n v="0"/>
    <n v="0"/>
    <n v="0"/>
    <n v="0"/>
    <n v="1"/>
  </r>
  <r>
    <x v="3"/>
    <x v="33"/>
    <s v="EECE"/>
    <n v="0"/>
    <n v="0"/>
    <n v="0"/>
    <n v="0"/>
    <n v="0"/>
    <n v="0"/>
    <n v="0"/>
    <n v="41"/>
    <n v="0"/>
    <n v="41"/>
  </r>
  <r>
    <x v="3"/>
    <x v="34"/>
    <s v="EEE"/>
    <n v="87"/>
    <n v="98"/>
    <n v="98"/>
    <n v="121"/>
    <n v="2"/>
    <n v="0"/>
    <n v="0"/>
    <n v="1"/>
    <n v="26"/>
    <n v="433"/>
  </r>
  <r>
    <x v="3"/>
    <x v="35"/>
    <s v="EBS"/>
    <n v="0"/>
    <n v="3"/>
    <n v="1"/>
    <n v="8"/>
    <n v="0"/>
    <n v="0"/>
    <n v="0"/>
    <n v="0"/>
    <n v="0"/>
    <n v="12"/>
  </r>
  <r>
    <x v="3"/>
    <x v="36"/>
    <s v="EGR"/>
    <n v="0"/>
    <n v="0"/>
    <n v="0"/>
    <n v="0"/>
    <n v="0"/>
    <n v="0"/>
    <n v="0"/>
    <n v="1"/>
    <n v="0"/>
    <n v="1"/>
  </r>
  <r>
    <x v="3"/>
    <x v="37"/>
    <s v="EPD2"/>
    <n v="0"/>
    <n v="0"/>
    <n v="0"/>
    <n v="0"/>
    <n v="0"/>
    <n v="0"/>
    <n v="0"/>
    <n v="0"/>
    <n v="12"/>
    <n v="12"/>
  </r>
  <r>
    <x v="3"/>
    <x v="38"/>
    <s v="EEM"/>
    <n v="0"/>
    <n v="0"/>
    <n v="0"/>
    <n v="0"/>
    <n v="0"/>
    <n v="0"/>
    <n v="0"/>
    <n v="3"/>
    <n v="0"/>
    <n v="3"/>
  </r>
  <r>
    <x v="3"/>
    <x v="39"/>
    <s v="EEN"/>
    <n v="41"/>
    <n v="40"/>
    <n v="42"/>
    <n v="67"/>
    <n v="1"/>
    <n v="0"/>
    <n v="0"/>
    <n v="22"/>
    <n v="0"/>
    <n v="213"/>
  </r>
  <r>
    <x v="3"/>
    <x v="40"/>
    <s v="EENS"/>
    <n v="0"/>
    <n v="0"/>
    <n v="0"/>
    <n v="0"/>
    <n v="0"/>
    <n v="0"/>
    <n v="0"/>
    <n v="5"/>
    <n v="0"/>
    <n v="5"/>
  </r>
  <r>
    <x v="3"/>
    <x v="41"/>
    <s v="EGN"/>
    <n v="75"/>
    <n v="25"/>
    <n v="3"/>
    <n v="1"/>
    <n v="0"/>
    <n v="0"/>
    <n v="0"/>
    <n v="0"/>
    <n v="0"/>
    <n v="104"/>
  </r>
  <r>
    <x v="3"/>
    <x v="42"/>
    <s v="EGE"/>
    <n v="1"/>
    <n v="10"/>
    <n v="7"/>
    <n v="5"/>
    <n v="0"/>
    <n v="0"/>
    <n v="0"/>
    <n v="6"/>
    <n v="1"/>
    <n v="30"/>
  </r>
  <r>
    <x v="3"/>
    <x v="43"/>
    <s v="EGL"/>
    <n v="6"/>
    <n v="8"/>
    <n v="4"/>
    <n v="9"/>
    <n v="1"/>
    <n v="0"/>
    <n v="0"/>
    <n v="13"/>
    <n v="4"/>
    <n v="45"/>
  </r>
  <r>
    <x v="3"/>
    <x v="44"/>
    <s v="EGP"/>
    <n v="0"/>
    <n v="0"/>
    <n v="0"/>
    <n v="0"/>
    <n v="0"/>
    <n v="0"/>
    <n v="0"/>
    <n v="7"/>
    <n v="5"/>
    <n v="12"/>
  </r>
  <r>
    <x v="3"/>
    <x v="45"/>
    <s v="ECGE"/>
    <n v="7"/>
    <n v="9"/>
    <n v="8"/>
    <n v="13"/>
    <n v="1"/>
    <n v="0"/>
    <n v="0"/>
    <n v="0"/>
    <n v="0"/>
    <n v="38"/>
  </r>
  <r>
    <x v="3"/>
    <x v="46"/>
    <s v="TGT"/>
    <n v="0"/>
    <n v="0"/>
    <n v="0"/>
    <n v="0"/>
    <n v="0"/>
    <n v="0"/>
    <n v="0"/>
    <n v="3"/>
    <n v="0"/>
    <n v="3"/>
  </r>
  <r>
    <x v="3"/>
    <x v="47"/>
    <s v="CME"/>
    <n v="0"/>
    <n v="0"/>
    <n v="0"/>
    <n v="0"/>
    <n v="0"/>
    <n v="0"/>
    <n v="1"/>
    <n v="0"/>
    <n v="0"/>
    <n v="1"/>
  </r>
  <r>
    <x v="3"/>
    <x v="48"/>
    <s v="EMME"/>
    <n v="0"/>
    <n v="0"/>
    <n v="0"/>
    <n v="0"/>
    <n v="0"/>
    <n v="0"/>
    <n v="0"/>
    <n v="5"/>
    <n v="0"/>
    <n v="5"/>
  </r>
  <r>
    <x v="3"/>
    <x v="49"/>
    <s v="EMSE"/>
    <n v="16"/>
    <n v="18"/>
    <n v="30"/>
    <n v="33"/>
    <n v="1"/>
    <n v="0"/>
    <n v="0"/>
    <n v="14"/>
    <n v="8"/>
    <n v="120"/>
  </r>
  <r>
    <x v="3"/>
    <x v="50"/>
    <s v="MEEM"/>
    <n v="0"/>
    <n v="0"/>
    <n v="0"/>
    <n v="0"/>
    <n v="0"/>
    <n v="0"/>
    <n v="0"/>
    <n v="0"/>
    <n v="69"/>
    <n v="69"/>
  </r>
  <r>
    <x v="3"/>
    <x v="51"/>
    <s v="EME"/>
    <n v="298"/>
    <n v="269"/>
    <n v="234"/>
    <n v="307"/>
    <n v="0"/>
    <n v="0"/>
    <n v="0"/>
    <n v="123"/>
    <n v="0"/>
    <n v="1231"/>
  </r>
  <r>
    <x v="3"/>
    <x v="52"/>
    <s v="TMET"/>
    <n v="48"/>
    <n v="44"/>
    <n v="43"/>
    <n v="62"/>
    <n v="0"/>
    <n v="0"/>
    <n v="0"/>
    <n v="0"/>
    <n v="0"/>
    <n v="197"/>
  </r>
  <r>
    <x v="3"/>
    <x v="53"/>
    <s v="EMG"/>
    <n v="1"/>
    <n v="4"/>
    <n v="3"/>
    <n v="5"/>
    <n v="0"/>
    <n v="0"/>
    <n v="0"/>
    <n v="8"/>
    <n v="2"/>
    <n v="23"/>
  </r>
  <r>
    <x v="3"/>
    <x v="54"/>
    <s v="ERE"/>
    <n v="25"/>
    <n v="25"/>
    <n v="22"/>
    <n v="15"/>
    <n v="0"/>
    <n v="0"/>
    <n v="0"/>
    <n v="0"/>
    <n v="0"/>
    <n v="87"/>
  </r>
  <r>
    <x v="4"/>
    <x v="55"/>
    <s v="FES"/>
    <n v="12"/>
    <n v="17"/>
    <n v="18"/>
    <n v="20"/>
    <n v="0"/>
    <n v="0"/>
    <n v="0"/>
    <n v="0"/>
    <n v="0"/>
    <n v="67"/>
  </r>
  <r>
    <x v="4"/>
    <x v="56"/>
    <s v="FAE"/>
    <n v="0"/>
    <n v="0"/>
    <n v="0"/>
    <n v="0"/>
    <n v="0"/>
    <n v="0"/>
    <n v="0"/>
    <n v="13"/>
    <n v="0"/>
    <n v="13"/>
  </r>
  <r>
    <x v="4"/>
    <x v="15"/>
    <s v="EPD5"/>
    <n v="0"/>
    <n v="0"/>
    <n v="0"/>
    <n v="0"/>
    <n v="0"/>
    <n v="0"/>
    <n v="0"/>
    <n v="0"/>
    <n v="1"/>
    <n v="1"/>
  </r>
  <r>
    <x v="4"/>
    <x v="57"/>
    <s v="FESS"/>
    <n v="5"/>
    <n v="7"/>
    <n v="5"/>
    <n v="1"/>
    <n v="0"/>
    <n v="0"/>
    <n v="0"/>
    <n v="0"/>
    <n v="0"/>
    <n v="18"/>
  </r>
  <r>
    <x v="4"/>
    <x v="58"/>
    <s v="FMGB"/>
    <n v="0"/>
    <n v="0"/>
    <n v="0"/>
    <n v="0"/>
    <n v="0"/>
    <n v="0"/>
    <n v="0"/>
    <n v="2"/>
    <n v="3"/>
    <n v="5"/>
  </r>
  <r>
    <x v="4"/>
    <x v="59"/>
    <s v="FFEM"/>
    <n v="0"/>
    <n v="0"/>
    <n v="0"/>
    <n v="0"/>
    <n v="0"/>
    <n v="0"/>
    <n v="0"/>
    <n v="6"/>
    <n v="0"/>
    <n v="6"/>
  </r>
  <r>
    <x v="4"/>
    <x v="60"/>
    <s v="FFS"/>
    <n v="0"/>
    <n v="0"/>
    <n v="0"/>
    <n v="0"/>
    <n v="0"/>
    <n v="0"/>
    <n v="0"/>
    <n v="0"/>
    <n v="16"/>
    <n v="16"/>
  </r>
  <r>
    <x v="4"/>
    <x v="61"/>
    <s v="FFR"/>
    <n v="18"/>
    <n v="13"/>
    <n v="23"/>
    <n v="34"/>
    <n v="0"/>
    <n v="0"/>
    <n v="0"/>
    <n v="0"/>
    <n v="0"/>
    <n v="88"/>
  </r>
  <r>
    <x v="4"/>
    <x v="62"/>
    <s v="FMF"/>
    <n v="0"/>
    <n v="0"/>
    <n v="0"/>
    <n v="0"/>
    <n v="0"/>
    <n v="0"/>
    <n v="0"/>
    <n v="8"/>
    <n v="0"/>
    <n v="8"/>
  </r>
  <r>
    <x v="4"/>
    <x v="63"/>
    <s v="FGN"/>
    <n v="1"/>
    <n v="0"/>
    <n v="0"/>
    <n v="0"/>
    <n v="0"/>
    <n v="0"/>
    <n v="0"/>
    <n v="0"/>
    <n v="0"/>
    <n v="1"/>
  </r>
  <r>
    <x v="4"/>
    <x v="64"/>
    <s v="FGIS"/>
    <n v="0"/>
    <n v="0"/>
    <n v="0"/>
    <n v="0"/>
    <n v="0"/>
    <n v="0"/>
    <n v="0"/>
    <n v="11"/>
    <n v="0"/>
    <n v="11"/>
  </r>
  <r>
    <x v="4"/>
    <x v="65"/>
    <s v="FNRM"/>
    <n v="0"/>
    <n v="3"/>
    <n v="0"/>
    <n v="1"/>
    <n v="0"/>
    <n v="0"/>
    <n v="0"/>
    <n v="0"/>
    <n v="0"/>
    <n v="4"/>
  </r>
  <r>
    <x v="4"/>
    <x v="66"/>
    <s v="FSB"/>
    <n v="1"/>
    <n v="2"/>
    <n v="0"/>
    <n v="2"/>
    <n v="0"/>
    <n v="0"/>
    <n v="0"/>
    <n v="0"/>
    <n v="0"/>
    <n v="5"/>
  </r>
  <r>
    <x v="4"/>
    <x v="67"/>
    <s v="FWEC"/>
    <n v="20"/>
    <n v="21"/>
    <n v="21"/>
    <n v="17"/>
    <n v="0"/>
    <n v="0"/>
    <n v="0"/>
    <n v="0"/>
    <n v="0"/>
    <n v="79"/>
  </r>
  <r>
    <x v="5"/>
    <x v="68"/>
    <s v="TCMG"/>
    <n v="15"/>
    <n v="20"/>
    <n v="20"/>
    <n v="18"/>
    <n v="0"/>
    <n v="0"/>
    <n v="0"/>
    <n v="0"/>
    <n v="0"/>
    <n v="73"/>
  </r>
  <r>
    <x v="5"/>
    <x v="69"/>
    <s v="IMX"/>
    <n v="21"/>
    <n v="20"/>
    <n v="13"/>
    <n v="3"/>
    <n v="0"/>
    <n v="0"/>
    <n v="0"/>
    <n v="0"/>
    <n v="0"/>
    <n v="57"/>
  </r>
  <r>
    <x v="5"/>
    <x v="70"/>
    <s v="IME"/>
    <n v="0"/>
    <n v="0"/>
    <n v="0"/>
    <n v="0"/>
    <n v="0"/>
    <n v="0"/>
    <n v="0"/>
    <n v="46"/>
    <n v="0"/>
    <n v="46"/>
  </r>
  <r>
    <x v="6"/>
    <x v="71"/>
    <s v="SANT"/>
    <n v="1"/>
    <n v="1"/>
    <n v="3"/>
    <n v="2"/>
    <n v="0"/>
    <n v="0"/>
    <n v="0"/>
    <n v="0"/>
    <n v="0"/>
    <n v="7"/>
  </r>
  <r>
    <x v="6"/>
    <x v="72"/>
    <s v="SACS"/>
    <n v="0"/>
    <n v="0"/>
    <n v="0"/>
    <n v="0"/>
    <n v="0"/>
    <n v="0"/>
    <n v="0"/>
    <n v="9"/>
    <n v="13"/>
    <n v="22"/>
  </r>
  <r>
    <x v="6"/>
    <x v="73"/>
    <s v="SAP"/>
    <n v="5"/>
    <n v="6"/>
    <n v="9"/>
    <n v="4"/>
    <n v="0"/>
    <n v="0"/>
    <n v="0"/>
    <n v="4"/>
    <n v="13"/>
    <n v="41"/>
  </r>
  <r>
    <x v="6"/>
    <x v="74"/>
    <s v="SAST"/>
    <n v="0"/>
    <n v="0"/>
    <n v="0"/>
    <n v="0"/>
    <n v="0"/>
    <n v="0"/>
    <n v="0"/>
    <n v="4"/>
    <n v="0"/>
    <n v="4"/>
  </r>
  <r>
    <x v="6"/>
    <x v="27"/>
    <s v="IAS"/>
    <n v="0"/>
    <n v="0"/>
    <n v="0"/>
    <n v="0"/>
    <n v="0"/>
    <n v="0"/>
    <n v="0"/>
    <n v="0"/>
    <n v="7"/>
    <n v="7"/>
  </r>
  <r>
    <x v="6"/>
    <x v="75"/>
    <s v="SFAT"/>
    <n v="7"/>
    <n v="8"/>
    <n v="2"/>
    <n v="12"/>
    <n v="0"/>
    <n v="0"/>
    <n v="0"/>
    <n v="0"/>
    <n v="0"/>
    <n v="29"/>
  </r>
  <r>
    <x v="6"/>
    <x v="76"/>
    <s v="SMBB"/>
    <n v="12"/>
    <n v="8"/>
    <n v="7"/>
    <n v="7"/>
    <n v="0"/>
    <n v="0"/>
    <n v="0"/>
    <n v="0"/>
    <n v="0"/>
    <n v="34"/>
  </r>
  <r>
    <x v="6"/>
    <x v="77"/>
    <s v="SMBC"/>
    <n v="1"/>
    <n v="6"/>
    <n v="5"/>
    <n v="10"/>
    <n v="0"/>
    <n v="0"/>
    <n v="0"/>
    <n v="0"/>
    <n v="0"/>
    <n v="22"/>
  </r>
  <r>
    <x v="6"/>
    <x v="78"/>
    <s v="IBMB"/>
    <n v="0"/>
    <n v="0"/>
    <n v="0"/>
    <n v="0"/>
    <n v="0"/>
    <n v="0"/>
    <n v="0"/>
    <n v="0"/>
    <n v="8"/>
    <n v="8"/>
  </r>
  <r>
    <x v="6"/>
    <x v="79"/>
    <s v="SBI"/>
    <n v="0"/>
    <n v="0"/>
    <n v="0"/>
    <n v="1"/>
    <n v="0"/>
    <n v="0"/>
    <n v="0"/>
    <n v="0"/>
    <n v="0"/>
    <n v="1"/>
  </r>
  <r>
    <x v="6"/>
    <x v="80"/>
    <s v="SBL"/>
    <n v="12"/>
    <n v="10"/>
    <n v="6"/>
    <n v="4"/>
    <n v="0"/>
    <n v="0"/>
    <n v="0"/>
    <n v="22"/>
    <n v="10"/>
    <n v="64"/>
  </r>
  <r>
    <x v="6"/>
    <x v="81"/>
    <s v="SBA"/>
    <n v="1"/>
    <n v="1"/>
    <n v="1"/>
    <n v="0"/>
    <n v="0"/>
    <n v="0"/>
    <n v="0"/>
    <n v="0"/>
    <n v="0"/>
    <n v="3"/>
  </r>
  <r>
    <x v="6"/>
    <x v="82"/>
    <s v="SCH"/>
    <n v="11"/>
    <n v="4"/>
    <n v="11"/>
    <n v="12"/>
    <n v="0"/>
    <n v="0"/>
    <n v="0"/>
    <n v="7"/>
    <n v="26"/>
    <n v="71"/>
  </r>
  <r>
    <x v="6"/>
    <x v="83"/>
    <s v="SCA"/>
    <n v="2"/>
    <n v="1"/>
    <n v="1"/>
    <n v="0"/>
    <n v="0"/>
    <n v="0"/>
    <n v="0"/>
    <n v="0"/>
    <n v="0"/>
    <n v="4"/>
  </r>
  <r>
    <x v="6"/>
    <x v="84"/>
    <s v="CCE"/>
    <n v="0"/>
    <n v="0"/>
    <n v="0"/>
    <n v="0"/>
    <n v="1"/>
    <n v="0"/>
    <n v="0"/>
    <n v="0"/>
    <n v="0"/>
    <n v="1"/>
  </r>
  <r>
    <x v="6"/>
    <x v="85"/>
    <s v="SCCM"/>
    <n v="5"/>
    <n v="1"/>
    <n v="3"/>
    <n v="6"/>
    <n v="1"/>
    <n v="0"/>
    <n v="0"/>
    <n v="0"/>
    <n v="0"/>
    <n v="16"/>
  </r>
  <r>
    <x v="6"/>
    <x v="86"/>
    <s v="SCCC"/>
    <n v="0"/>
    <n v="0"/>
    <n v="1"/>
    <n v="0"/>
    <n v="0"/>
    <n v="0"/>
    <n v="0"/>
    <n v="0"/>
    <n v="0"/>
    <n v="1"/>
  </r>
  <r>
    <x v="6"/>
    <x v="87"/>
    <s v="SCB"/>
    <n v="5"/>
    <n v="2"/>
    <n v="1"/>
    <n v="2"/>
    <n v="0"/>
    <n v="0"/>
    <n v="0"/>
    <n v="0"/>
    <n v="0"/>
    <n v="10"/>
  </r>
  <r>
    <x v="6"/>
    <x v="15"/>
    <s v="EPD5"/>
    <n v="0"/>
    <n v="0"/>
    <n v="0"/>
    <n v="0"/>
    <n v="0"/>
    <n v="0"/>
    <n v="0"/>
    <n v="0"/>
    <n v="3"/>
    <n v="3"/>
  </r>
  <r>
    <x v="6"/>
    <x v="88"/>
    <s v="SEEB"/>
    <n v="3"/>
    <n v="9"/>
    <n v="9"/>
    <n v="9"/>
    <n v="0"/>
    <n v="0"/>
    <n v="0"/>
    <n v="0"/>
    <n v="0"/>
    <n v="30"/>
  </r>
  <r>
    <x v="6"/>
    <x v="89"/>
    <s v="SEN"/>
    <n v="0"/>
    <n v="0"/>
    <n v="5"/>
    <n v="5"/>
    <n v="0"/>
    <n v="0"/>
    <n v="0"/>
    <n v="0"/>
    <n v="0"/>
    <n v="10"/>
  </r>
  <r>
    <x v="6"/>
    <x v="90"/>
    <s v="SEEP"/>
    <n v="0"/>
    <n v="0"/>
    <n v="0"/>
    <n v="0"/>
    <n v="0"/>
    <n v="0"/>
    <n v="0"/>
    <n v="4"/>
    <n v="15"/>
    <n v="19"/>
  </r>
  <r>
    <x v="6"/>
    <x v="91"/>
    <s v="SESC"/>
    <n v="15"/>
    <n v="18"/>
    <n v="12"/>
    <n v="24"/>
    <n v="0"/>
    <n v="0"/>
    <n v="0"/>
    <n v="0"/>
    <n v="0"/>
    <n v="69"/>
  </r>
  <r>
    <x v="6"/>
    <x v="92"/>
    <s v="SGSA"/>
    <n v="35"/>
    <n v="7"/>
    <n v="0"/>
    <n v="0"/>
    <n v="1"/>
    <n v="0"/>
    <n v="0"/>
    <n v="0"/>
    <n v="0"/>
    <n v="43"/>
  </r>
  <r>
    <x v="6"/>
    <x v="93"/>
    <s v="SSH"/>
    <n v="2"/>
    <n v="2"/>
    <n v="2"/>
    <n v="2"/>
    <n v="0"/>
    <n v="0"/>
    <n v="0"/>
    <n v="0"/>
    <n v="0"/>
    <n v="8"/>
  </r>
  <r>
    <x v="6"/>
    <x v="94"/>
    <s v="SHB"/>
    <n v="15"/>
    <n v="16"/>
    <n v="22"/>
    <n v="16"/>
    <n v="0"/>
    <n v="0"/>
    <n v="0"/>
    <n v="0"/>
    <n v="0"/>
    <n v="69"/>
  </r>
  <r>
    <x v="6"/>
    <x v="95"/>
    <s v="SHF"/>
    <n v="5"/>
    <n v="2"/>
    <n v="7"/>
    <n v="1"/>
    <n v="0"/>
    <n v="0"/>
    <n v="0"/>
    <n v="0"/>
    <n v="0"/>
    <n v="15"/>
  </r>
  <r>
    <x v="6"/>
    <x v="96"/>
    <s v="SAH"/>
    <n v="1"/>
    <n v="1"/>
    <n v="0"/>
    <n v="0"/>
    <n v="0"/>
    <n v="0"/>
    <n v="0"/>
    <n v="0"/>
    <n v="0"/>
    <n v="2"/>
  </r>
  <r>
    <x v="6"/>
    <x v="97"/>
    <s v="SIHA"/>
    <n v="0"/>
    <n v="0"/>
    <n v="0"/>
    <n v="0"/>
    <n v="0"/>
    <n v="0"/>
    <n v="0"/>
    <n v="8"/>
    <n v="7"/>
    <n v="15"/>
  </r>
  <r>
    <x v="6"/>
    <x v="98"/>
    <s v="SKIP"/>
    <n v="0"/>
    <n v="0"/>
    <n v="0"/>
    <n v="0"/>
    <n v="0"/>
    <n v="0"/>
    <n v="0"/>
    <n v="0"/>
    <n v="4"/>
    <n v="4"/>
  </r>
  <r>
    <x v="6"/>
    <x v="99"/>
    <s v="SKIN"/>
    <n v="0"/>
    <n v="0"/>
    <n v="0"/>
    <n v="0"/>
    <n v="0"/>
    <n v="0"/>
    <n v="0"/>
    <n v="12"/>
    <n v="0"/>
    <n v="12"/>
  </r>
  <r>
    <x v="6"/>
    <x v="100"/>
    <s v="SMAG"/>
    <n v="0"/>
    <n v="0"/>
    <n v="0"/>
    <n v="0"/>
    <n v="0"/>
    <n v="0"/>
    <n v="0"/>
    <n v="2"/>
    <n v="18"/>
    <n v="20"/>
  </r>
  <r>
    <x v="6"/>
    <x v="101"/>
    <s v="SMA"/>
    <n v="6"/>
    <n v="12"/>
    <n v="12"/>
    <n v="12"/>
    <n v="0"/>
    <n v="0"/>
    <n v="0"/>
    <n v="0"/>
    <n v="0"/>
    <n v="42"/>
  </r>
  <r>
    <x v="6"/>
    <x v="102"/>
    <s v="SMCS"/>
    <n v="4"/>
    <n v="7"/>
    <n v="1"/>
    <n v="1"/>
    <n v="0"/>
    <n v="0"/>
    <n v="0"/>
    <n v="0"/>
    <n v="0"/>
    <n v="13"/>
  </r>
  <r>
    <x v="6"/>
    <x v="103"/>
    <s v="SML"/>
    <n v="15"/>
    <n v="15"/>
    <n v="20"/>
    <n v="21"/>
    <n v="0"/>
    <n v="0"/>
    <n v="0"/>
    <n v="0"/>
    <n v="0"/>
    <n v="71"/>
  </r>
  <r>
    <x v="6"/>
    <x v="104"/>
    <s v="SCMC"/>
    <n v="2"/>
    <n v="4"/>
    <n v="0"/>
    <n v="1"/>
    <n v="0"/>
    <n v="0"/>
    <n v="0"/>
    <n v="0"/>
    <n v="0"/>
    <n v="7"/>
  </r>
  <r>
    <x v="6"/>
    <x v="105"/>
    <s v="SCHP"/>
    <n v="0"/>
    <n v="0"/>
    <n v="1"/>
    <n v="3"/>
    <n v="0"/>
    <n v="0"/>
    <n v="0"/>
    <n v="0"/>
    <n v="0"/>
    <n v="4"/>
  </r>
  <r>
    <x v="6"/>
    <x v="106"/>
    <s v="SPH"/>
    <n v="12"/>
    <n v="10"/>
    <n v="10"/>
    <n v="8"/>
    <n v="0"/>
    <n v="0"/>
    <n v="0"/>
    <n v="3"/>
    <n v="24"/>
    <n v="67"/>
  </r>
  <r>
    <x v="6"/>
    <x v="107"/>
    <s v="SPA"/>
    <n v="1"/>
    <n v="0"/>
    <n v="1"/>
    <n v="1"/>
    <n v="0"/>
    <n v="0"/>
    <n v="0"/>
    <n v="0"/>
    <n v="0"/>
    <n v="3"/>
  </r>
  <r>
    <x v="6"/>
    <x v="108"/>
    <s v="SPCD"/>
    <n v="0"/>
    <n v="1"/>
    <n v="2"/>
    <n v="0"/>
    <n v="0"/>
    <n v="0"/>
    <n v="0"/>
    <n v="0"/>
    <n v="0"/>
    <n v="3"/>
  </r>
  <r>
    <x v="6"/>
    <x v="109"/>
    <s v="SPSY"/>
    <n v="13"/>
    <n v="11"/>
    <n v="18"/>
    <n v="9"/>
    <n v="0"/>
    <n v="0"/>
    <n v="0"/>
    <n v="0"/>
    <n v="0"/>
    <n v="51"/>
  </r>
  <r>
    <x v="6"/>
    <x v="110"/>
    <s v="SRTC"/>
    <n v="0"/>
    <n v="0"/>
    <n v="0"/>
    <n v="0"/>
    <n v="0"/>
    <n v="0"/>
    <n v="0"/>
    <n v="3"/>
    <n v="22"/>
    <n v="25"/>
  </r>
  <r>
    <x v="6"/>
    <x v="111"/>
    <s v="STA"/>
    <n v="2"/>
    <n v="1"/>
    <n v="1"/>
    <n v="2"/>
    <n v="0"/>
    <n v="0"/>
    <n v="0"/>
    <n v="0"/>
    <n v="0"/>
    <n v="6"/>
  </r>
  <r>
    <x v="6"/>
    <x v="112"/>
    <s v="STC"/>
    <n v="5"/>
    <n v="0"/>
    <n v="0"/>
    <n v="11"/>
    <n v="0"/>
    <n v="0"/>
    <n v="0"/>
    <n v="0"/>
    <n v="0"/>
    <n v="16"/>
  </r>
  <r>
    <x v="6"/>
    <x v="113"/>
    <s v="SSS"/>
    <n v="2"/>
    <n v="3"/>
    <n v="4"/>
    <n v="8"/>
    <n v="0"/>
    <n v="0"/>
    <n v="0"/>
    <n v="0"/>
    <n v="0"/>
    <n v="17"/>
  </r>
  <r>
    <x v="6"/>
    <x v="114"/>
    <s v="SFSD"/>
    <n v="6"/>
    <n v="7"/>
    <n v="11"/>
    <n v="10"/>
    <n v="0"/>
    <n v="0"/>
    <n v="0"/>
    <n v="0"/>
    <n v="0"/>
    <n v="34"/>
  </r>
  <r>
    <x v="6"/>
    <x v="115"/>
    <s v="SSFM"/>
    <n v="3"/>
    <n v="5"/>
    <n v="2"/>
    <n v="0"/>
    <n v="0"/>
    <n v="0"/>
    <n v="0"/>
    <n v="0"/>
    <n v="0"/>
    <n v="10"/>
  </r>
  <r>
    <x v="6"/>
    <x v="116"/>
    <s v="SST"/>
    <n v="3"/>
    <n v="5"/>
    <n v="3"/>
    <n v="6"/>
    <n v="0"/>
    <n v="0"/>
    <n v="0"/>
    <n v="2"/>
    <n v="10"/>
    <n v="29"/>
  </r>
  <r>
    <x v="6"/>
    <x v="117"/>
    <s v="SSSU"/>
    <n v="3"/>
    <n v="5"/>
    <n v="7"/>
    <n v="6"/>
    <n v="0"/>
    <n v="0"/>
    <n v="0"/>
    <n v="0"/>
    <n v="0"/>
    <n v="21"/>
  </r>
  <r>
    <x v="6"/>
    <x v="118"/>
    <s v="SSSC"/>
    <n v="0"/>
    <n v="0"/>
    <n v="0"/>
    <n v="0"/>
    <n v="0"/>
    <n v="0"/>
    <n v="0"/>
    <n v="5"/>
    <n v="0"/>
    <n v="5"/>
  </r>
  <r>
    <x v="6"/>
    <x v="119"/>
    <s v="SEMP"/>
    <n v="0"/>
    <n v="0"/>
    <n v="1"/>
    <n v="3"/>
    <n v="0"/>
    <n v="0"/>
    <n v="0"/>
    <n v="0"/>
    <n v="0"/>
    <n v="4"/>
  </r>
  <r>
    <x v="6"/>
    <x v="120"/>
    <s v="SFET"/>
    <n v="5"/>
    <n v="3"/>
    <n v="3"/>
    <n v="9"/>
    <n v="0"/>
    <n v="0"/>
    <n v="0"/>
    <n v="0"/>
    <n v="0"/>
    <n v="20"/>
  </r>
</pivotCacheRecords>
</file>

<file path=xl/pivotCache/pivotCacheRecords1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x v="0"/>
    <s v="IESL"/>
    <n v="0"/>
    <n v="0"/>
    <n v="7"/>
    <n v="9"/>
    <n v="5"/>
    <n v="1"/>
    <n v="0"/>
    <n v="0"/>
    <n v="0"/>
    <n v="0"/>
  </r>
  <r>
    <x v="0"/>
    <x v="1"/>
    <s v="NDS"/>
    <n v="72"/>
    <n v="61"/>
    <n v="64"/>
    <n v="51"/>
    <n v="50"/>
    <n v="64"/>
    <n v="54"/>
    <n v="64"/>
    <n v="58"/>
    <n v="52"/>
  </r>
  <r>
    <x v="0"/>
    <x v="2"/>
    <s v="PDS"/>
    <n v="14"/>
    <n v="15"/>
    <n v="12"/>
    <n v="12"/>
    <n v="14"/>
    <n v="12"/>
    <n v="14"/>
    <n v="12"/>
    <n v="9"/>
    <n v="14"/>
  </r>
  <r>
    <x v="1"/>
    <x v="3"/>
    <s v="BACC"/>
    <n v="48"/>
    <n v="60"/>
    <n v="49"/>
    <n v="45"/>
    <n v="41"/>
    <n v="42"/>
    <n v="47"/>
    <n v="41"/>
    <n v="43"/>
    <n v="42"/>
  </r>
  <r>
    <x v="1"/>
    <x v="4"/>
    <s v="BBA"/>
    <n v="0"/>
    <n v="0"/>
    <n v="0"/>
    <n v="1"/>
    <n v="0"/>
    <n v="0"/>
    <n v="0"/>
    <n v="0"/>
    <n v="0"/>
    <n v="0"/>
  </r>
  <r>
    <x v="1"/>
    <x v="5"/>
    <s v="BEC"/>
    <n v="16"/>
    <n v="16"/>
    <n v="9"/>
    <n v="8"/>
    <n v="9"/>
    <n v="9"/>
    <n v="9"/>
    <n v="8"/>
    <n v="10"/>
    <n v="15"/>
  </r>
  <r>
    <x v="1"/>
    <x v="6"/>
    <s v="BEM"/>
    <n v="42"/>
    <n v="65"/>
    <n v="72"/>
    <n v="78"/>
    <n v="80"/>
    <n v="87"/>
    <n v="69"/>
    <n v="67"/>
    <n v="61"/>
    <n v="72"/>
  </r>
  <r>
    <x v="1"/>
    <x v="7"/>
    <s v="BFIN"/>
    <n v="50"/>
    <n v="49"/>
    <n v="47"/>
    <n v="49"/>
    <n v="42"/>
    <n v="52"/>
    <n v="48"/>
    <n v="52"/>
    <n v="62"/>
    <n v="60"/>
  </r>
  <r>
    <x v="1"/>
    <x v="8"/>
    <s v="BGN"/>
    <n v="0"/>
    <n v="0"/>
    <n v="0"/>
    <n v="9"/>
    <n v="20"/>
    <n v="23"/>
    <n v="32"/>
    <n v="41"/>
    <n v="30"/>
    <n v="43"/>
  </r>
  <r>
    <x v="1"/>
    <x v="9"/>
    <s v="BMGT"/>
    <n v="75"/>
    <n v="96"/>
    <n v="74"/>
    <n v="68"/>
    <n v="61"/>
    <n v="60"/>
    <n v="53"/>
    <n v="49"/>
    <n v="47"/>
    <n v="55"/>
  </r>
  <r>
    <x v="1"/>
    <x v="10"/>
    <s v="BMIS"/>
    <n v="25"/>
    <n v="36"/>
    <n v="37"/>
    <n v="33"/>
    <n v="37"/>
    <n v="45"/>
    <n v="35"/>
    <n v="29"/>
    <n v="33"/>
    <n v="37"/>
  </r>
  <r>
    <x v="1"/>
    <x v="11"/>
    <s v="BMKT"/>
    <n v="45"/>
    <n v="40"/>
    <n v="33"/>
    <n v="23"/>
    <n v="29"/>
    <n v="26"/>
    <n v="28"/>
    <n v="30"/>
    <n v="39"/>
    <n v="49"/>
  </r>
  <r>
    <x v="1"/>
    <x v="12"/>
    <s v="BOSM"/>
    <n v="3"/>
    <n v="1"/>
    <n v="0"/>
    <n v="0"/>
    <n v="0"/>
    <n v="0"/>
    <n v="0"/>
    <n v="0"/>
    <n v="0"/>
    <n v="0"/>
  </r>
  <r>
    <x v="2"/>
    <x v="13"/>
    <s v="TCSA"/>
    <n v="0"/>
    <n v="0"/>
    <n v="0"/>
    <n v="0"/>
    <n v="0"/>
    <n v="78"/>
    <n v="66"/>
    <n v="65"/>
    <n v="56"/>
    <n v="44"/>
  </r>
  <r>
    <x v="2"/>
    <x v="14"/>
    <s v="SCS"/>
    <n v="0"/>
    <n v="0"/>
    <n v="0"/>
    <n v="0"/>
    <n v="0"/>
    <n v="433"/>
    <n v="445"/>
    <n v="448"/>
    <n v="438"/>
    <n v="466"/>
  </r>
  <r>
    <x v="2"/>
    <x v="15"/>
    <s v="CCY"/>
    <n v="0"/>
    <n v="0"/>
    <n v="0"/>
    <n v="0"/>
    <n v="0"/>
    <n v="13"/>
    <n v="40"/>
    <n v="76"/>
    <n v="112"/>
    <n v="119"/>
  </r>
  <r>
    <x v="2"/>
    <x v="16"/>
    <s v="IDS"/>
    <n v="0"/>
    <n v="0"/>
    <n v="0"/>
    <n v="0"/>
    <n v="0"/>
    <n v="0"/>
    <n v="0"/>
    <n v="0"/>
    <n v="0"/>
    <n v="8"/>
  </r>
  <r>
    <x v="2"/>
    <x v="17"/>
    <s v="TEET"/>
    <n v="0"/>
    <n v="0"/>
    <n v="0"/>
    <n v="0"/>
    <n v="0"/>
    <n v="41"/>
    <n v="33"/>
    <n v="29"/>
    <n v="34"/>
    <n v="41"/>
  </r>
  <r>
    <x v="2"/>
    <x v="18"/>
    <s v="CGN"/>
    <n v="0"/>
    <n v="0"/>
    <n v="0"/>
    <n v="0"/>
    <n v="0"/>
    <n v="0"/>
    <n v="9"/>
    <n v="17"/>
    <n v="19"/>
    <n v="12"/>
  </r>
  <r>
    <x v="2"/>
    <x v="19"/>
    <s v="SSEN"/>
    <n v="0"/>
    <n v="0"/>
    <n v="0"/>
    <n v="0"/>
    <n v="0"/>
    <n v="86"/>
    <n v="96"/>
    <n v="106"/>
    <n v="118"/>
    <n v="134"/>
  </r>
  <r>
    <x v="3"/>
    <x v="20"/>
    <s v="EAG"/>
    <n v="10"/>
    <n v="25"/>
    <n v="21"/>
    <n v="19"/>
    <n v="17"/>
    <n v="11"/>
    <n v="7"/>
    <n v="10"/>
    <n v="8"/>
    <n v="6"/>
  </r>
  <r>
    <x v="3"/>
    <x v="21"/>
    <s v="EBE"/>
    <n v="297"/>
    <n v="297"/>
    <n v="311"/>
    <n v="305"/>
    <n v="293"/>
    <n v="286"/>
    <n v="271"/>
    <n v="271"/>
    <n v="263"/>
    <n v="251"/>
  </r>
  <r>
    <x v="3"/>
    <x v="22"/>
    <s v="ECM"/>
    <n v="468"/>
    <n v="482"/>
    <n v="458"/>
    <n v="496"/>
    <n v="459"/>
    <n v="435"/>
    <n v="403"/>
    <n v="361"/>
    <n v="324"/>
    <n v="291"/>
  </r>
  <r>
    <x v="3"/>
    <x v="23"/>
    <s v="ECE"/>
    <n v="362"/>
    <n v="351"/>
    <n v="345"/>
    <n v="346"/>
    <n v="336"/>
    <n v="317"/>
    <n v="307"/>
    <n v="308"/>
    <n v="294"/>
    <n v="316"/>
  </r>
  <r>
    <x v="3"/>
    <x v="24"/>
    <s v="ECP"/>
    <n v="244"/>
    <n v="238"/>
    <n v="259"/>
    <n v="287"/>
    <n v="289"/>
    <n v="264"/>
    <n v="262"/>
    <n v="266"/>
    <n v="244"/>
    <n v="231"/>
  </r>
  <r>
    <x v="3"/>
    <x v="25"/>
    <s v="CEPE"/>
    <n v="0"/>
    <n v="0"/>
    <n v="1"/>
    <n v="1"/>
    <n v="0"/>
    <n v="1"/>
    <n v="2"/>
    <n v="1"/>
    <n v="1"/>
    <n v="1"/>
  </r>
  <r>
    <x v="3"/>
    <x v="26"/>
    <s v="EEE"/>
    <n v="344"/>
    <n v="338"/>
    <n v="363"/>
    <n v="351"/>
    <n v="360"/>
    <n v="377"/>
    <n v="399"/>
    <n v="374"/>
    <n v="364"/>
    <n v="406"/>
  </r>
  <r>
    <x v="3"/>
    <x v="27"/>
    <s v="EBS"/>
    <n v="10"/>
    <n v="6"/>
    <n v="3"/>
    <n v="6"/>
    <n v="9"/>
    <n v="20"/>
    <n v="18"/>
    <n v="18"/>
    <n v="13"/>
    <n v="12"/>
  </r>
  <r>
    <x v="3"/>
    <x v="28"/>
    <s v="EEN"/>
    <n v="177"/>
    <n v="174"/>
    <n v="181"/>
    <n v="180"/>
    <n v="183"/>
    <n v="160"/>
    <n v="171"/>
    <n v="189"/>
    <n v="178"/>
    <n v="191"/>
  </r>
  <r>
    <x v="3"/>
    <x v="29"/>
    <s v="EGN"/>
    <n v="203"/>
    <n v="174"/>
    <n v="184"/>
    <n v="171"/>
    <n v="121"/>
    <n v="118"/>
    <n v="138"/>
    <n v="180"/>
    <n v="163"/>
    <n v="104"/>
  </r>
  <r>
    <x v="3"/>
    <x v="30"/>
    <s v="EGE"/>
    <n v="59"/>
    <n v="66"/>
    <n v="72"/>
    <n v="55"/>
    <n v="39"/>
    <n v="32"/>
    <n v="23"/>
    <n v="22"/>
    <n v="26"/>
    <n v="23"/>
  </r>
  <r>
    <x v="3"/>
    <x v="31"/>
    <s v="EGL"/>
    <n v="21"/>
    <n v="19"/>
    <n v="23"/>
    <n v="24"/>
    <n v="15"/>
    <n v="18"/>
    <n v="20"/>
    <n v="27"/>
    <n v="26"/>
    <n v="28"/>
  </r>
  <r>
    <x v="3"/>
    <x v="32"/>
    <s v="ECGE"/>
    <n v="0"/>
    <n v="0"/>
    <n v="0"/>
    <n v="0"/>
    <n v="0"/>
    <n v="0"/>
    <n v="9"/>
    <n v="21"/>
    <n v="27"/>
    <n v="38"/>
  </r>
  <r>
    <x v="3"/>
    <x v="33"/>
    <s v="EMSE"/>
    <n v="129"/>
    <n v="133"/>
    <n v="128"/>
    <n v="121"/>
    <n v="122"/>
    <n v="120"/>
    <n v="96"/>
    <n v="93"/>
    <n v="101"/>
    <n v="98"/>
  </r>
  <r>
    <x v="3"/>
    <x v="34"/>
    <s v="EME"/>
    <n v="1327"/>
    <n v="1395"/>
    <n v="1392"/>
    <n v="1447"/>
    <n v="1447"/>
    <n v="1362"/>
    <n v="1240"/>
    <n v="1203"/>
    <n v="1125"/>
    <n v="1108"/>
  </r>
  <r>
    <x v="3"/>
    <x v="35"/>
    <s v="TMET"/>
    <n v="0"/>
    <n v="0"/>
    <n v="0"/>
    <n v="0"/>
    <n v="0"/>
    <n v="158"/>
    <n v="167"/>
    <n v="142"/>
    <n v="157"/>
    <n v="197"/>
  </r>
  <r>
    <x v="3"/>
    <x v="36"/>
    <s v="EMG"/>
    <n v="0"/>
    <n v="0"/>
    <n v="0"/>
    <n v="0"/>
    <n v="0"/>
    <n v="8"/>
    <n v="10"/>
    <n v="12"/>
    <n v="14"/>
    <n v="13"/>
  </r>
  <r>
    <x v="3"/>
    <x v="37"/>
    <s v="ERE"/>
    <n v="0"/>
    <n v="0"/>
    <n v="0"/>
    <n v="0"/>
    <n v="0"/>
    <n v="0"/>
    <n v="6"/>
    <n v="33"/>
    <n v="70"/>
    <n v="87"/>
  </r>
  <r>
    <x v="3"/>
    <x v="38"/>
    <s v="TSE"/>
    <n v="0"/>
    <n v="0"/>
    <n v="0"/>
    <n v="0"/>
    <n v="0"/>
    <n v="5"/>
    <n v="6"/>
    <n v="2"/>
    <n v="0"/>
    <n v="0"/>
  </r>
  <r>
    <x v="4"/>
    <x v="39"/>
    <s v="FES"/>
    <n v="27"/>
    <n v="23"/>
    <n v="27"/>
    <n v="28"/>
    <n v="34"/>
    <n v="52"/>
    <n v="52"/>
    <n v="69"/>
    <n v="80"/>
    <n v="67"/>
  </r>
  <r>
    <x v="4"/>
    <x v="40"/>
    <s v="FESS"/>
    <n v="0"/>
    <n v="0"/>
    <n v="0"/>
    <n v="0"/>
    <n v="0"/>
    <n v="0"/>
    <n v="0"/>
    <n v="0"/>
    <n v="13"/>
    <n v="18"/>
  </r>
  <r>
    <x v="4"/>
    <x v="41"/>
    <s v="FFR"/>
    <n v="81"/>
    <n v="71"/>
    <n v="80"/>
    <n v="86"/>
    <n v="76"/>
    <n v="71"/>
    <n v="75"/>
    <n v="84"/>
    <n v="88"/>
    <n v="88"/>
  </r>
  <r>
    <x v="4"/>
    <x v="42"/>
    <s v="FGN"/>
    <n v="0"/>
    <n v="0"/>
    <n v="0"/>
    <n v="0"/>
    <n v="0"/>
    <n v="0"/>
    <n v="0"/>
    <n v="0"/>
    <n v="0"/>
    <n v="1"/>
  </r>
  <r>
    <x v="4"/>
    <x v="43"/>
    <s v="FNRM"/>
    <n v="0"/>
    <n v="1"/>
    <n v="4"/>
    <n v="5"/>
    <n v="5"/>
    <n v="6"/>
    <n v="6"/>
    <n v="6"/>
    <n v="5"/>
    <n v="4"/>
  </r>
  <r>
    <x v="4"/>
    <x v="44"/>
    <s v="FSB"/>
    <n v="0"/>
    <n v="0"/>
    <n v="0"/>
    <n v="0"/>
    <n v="0"/>
    <n v="0"/>
    <n v="1"/>
    <n v="4"/>
    <n v="5"/>
    <n v="5"/>
  </r>
  <r>
    <x v="4"/>
    <x v="45"/>
    <s v="FWEC"/>
    <n v="0"/>
    <n v="0"/>
    <n v="0"/>
    <n v="0"/>
    <n v="0"/>
    <n v="19"/>
    <n v="39"/>
    <n v="57"/>
    <n v="70"/>
    <n v="79"/>
  </r>
  <r>
    <x v="4"/>
    <x v="46"/>
    <s v="FWEM"/>
    <n v="47"/>
    <n v="44"/>
    <n v="48"/>
    <n v="50"/>
    <n v="53"/>
    <n v="35"/>
    <n v="24"/>
    <n v="14"/>
    <n v="2"/>
    <n v="0"/>
  </r>
  <r>
    <x v="5"/>
    <x v="47"/>
    <s v="TCMG"/>
    <n v="0"/>
    <n v="0"/>
    <n v="0"/>
    <n v="0"/>
    <n v="0"/>
    <n v="53"/>
    <n v="42"/>
    <n v="52"/>
    <n v="61"/>
    <n v="73"/>
  </r>
  <r>
    <x v="5"/>
    <x v="48"/>
    <s v="IMX"/>
    <n v="0"/>
    <n v="0"/>
    <n v="0"/>
    <n v="0"/>
    <n v="0"/>
    <n v="0"/>
    <n v="1"/>
    <n v="19"/>
    <n v="34"/>
    <n v="57"/>
  </r>
  <r>
    <x v="6"/>
    <x v="49"/>
    <s v="SANT"/>
    <n v="24"/>
    <n v="16"/>
    <n v="14"/>
    <n v="8"/>
    <n v="9"/>
    <n v="10"/>
    <n v="9"/>
    <n v="9"/>
    <n v="9"/>
    <n v="7"/>
  </r>
  <r>
    <x v="6"/>
    <x v="50"/>
    <s v="SAP"/>
    <n v="12"/>
    <n v="13"/>
    <n v="15"/>
    <n v="13"/>
    <n v="13"/>
    <n v="14"/>
    <n v="13"/>
    <n v="17"/>
    <n v="22"/>
    <n v="24"/>
  </r>
  <r>
    <x v="6"/>
    <x v="51"/>
    <s v="SFAT"/>
    <n v="22"/>
    <n v="25"/>
    <n v="24"/>
    <n v="26"/>
    <n v="18"/>
    <n v="21"/>
    <n v="24"/>
    <n v="19"/>
    <n v="23"/>
    <n v="29"/>
  </r>
  <r>
    <x v="6"/>
    <x v="52"/>
    <s v="SMBB"/>
    <n v="28"/>
    <n v="32"/>
    <n v="34"/>
    <n v="31"/>
    <n v="38"/>
    <n v="37"/>
    <n v="39"/>
    <n v="34"/>
    <n v="34"/>
    <n v="34"/>
  </r>
  <r>
    <x v="6"/>
    <x v="53"/>
    <s v="SMBC"/>
    <n v="21"/>
    <n v="18"/>
    <n v="15"/>
    <n v="13"/>
    <n v="11"/>
    <n v="10"/>
    <n v="18"/>
    <n v="21"/>
    <n v="24"/>
    <n v="22"/>
  </r>
  <r>
    <x v="6"/>
    <x v="54"/>
    <s v="SBI"/>
    <n v="6"/>
    <n v="7"/>
    <n v="10"/>
    <n v="7"/>
    <n v="10"/>
    <n v="14"/>
    <n v="16"/>
    <n v="13"/>
    <n v="5"/>
    <n v="1"/>
  </r>
  <r>
    <x v="6"/>
    <x v="55"/>
    <s v="SBL"/>
    <n v="126"/>
    <n v="112"/>
    <n v="107"/>
    <n v="112"/>
    <n v="103"/>
    <n v="103"/>
    <n v="97"/>
    <n v="60"/>
    <n v="38"/>
    <n v="32"/>
  </r>
  <r>
    <x v="6"/>
    <x v="56"/>
    <s v="CBA"/>
    <n v="0"/>
    <n v="0"/>
    <n v="1"/>
    <n v="0"/>
    <n v="0"/>
    <n v="1"/>
    <n v="0"/>
    <n v="0"/>
    <n v="0"/>
    <n v="0"/>
  </r>
  <r>
    <x v="6"/>
    <x v="57"/>
    <s v="SBA"/>
    <n v="0"/>
    <n v="0"/>
    <n v="0"/>
    <n v="0"/>
    <n v="0"/>
    <n v="0"/>
    <n v="0"/>
    <n v="0"/>
    <n v="0"/>
    <n v="3"/>
  </r>
  <r>
    <x v="6"/>
    <x v="58"/>
    <s v="SCHI"/>
    <n v="3"/>
    <n v="4"/>
    <n v="3"/>
    <n v="4"/>
    <n v="2"/>
    <n v="2"/>
    <n v="3"/>
    <n v="0"/>
    <n v="0"/>
    <n v="0"/>
  </r>
  <r>
    <x v="6"/>
    <x v="59"/>
    <s v="SCH"/>
    <n v="41"/>
    <n v="36"/>
    <n v="38"/>
    <n v="41"/>
    <n v="35"/>
    <n v="34"/>
    <n v="37"/>
    <n v="43"/>
    <n v="36"/>
    <n v="38"/>
  </r>
  <r>
    <x v="6"/>
    <x v="60"/>
    <s v="SCA"/>
    <n v="0"/>
    <n v="0"/>
    <n v="0"/>
    <n v="0"/>
    <n v="0"/>
    <n v="0"/>
    <n v="0"/>
    <n v="0"/>
    <n v="4"/>
    <n v="4"/>
  </r>
  <r>
    <x v="6"/>
    <x v="61"/>
    <s v="CCE"/>
    <n v="0"/>
    <n v="0"/>
    <n v="0"/>
    <n v="0"/>
    <n v="0"/>
    <n v="0"/>
    <n v="0"/>
    <n v="0"/>
    <n v="1"/>
    <n v="1"/>
  </r>
  <r>
    <x v="6"/>
    <x v="62"/>
    <s v="SCCM"/>
    <n v="7"/>
    <n v="9"/>
    <n v="10"/>
    <n v="19"/>
    <n v="23"/>
    <n v="22"/>
    <n v="18"/>
    <n v="18"/>
    <n v="16"/>
    <n v="16"/>
  </r>
  <r>
    <x v="6"/>
    <x v="63"/>
    <s v="SCCC"/>
    <n v="0"/>
    <n v="0"/>
    <n v="0"/>
    <n v="0"/>
    <n v="0"/>
    <n v="0"/>
    <n v="0"/>
    <n v="5"/>
    <n v="3"/>
    <n v="1"/>
  </r>
  <r>
    <x v="6"/>
    <x v="64"/>
    <s v="SCB"/>
    <n v="0"/>
    <n v="0"/>
    <n v="0"/>
    <n v="0"/>
    <n v="0"/>
    <n v="0"/>
    <n v="0"/>
    <n v="0"/>
    <n v="2"/>
    <n v="10"/>
  </r>
  <r>
    <x v="6"/>
    <x v="14"/>
    <s v="SCS"/>
    <n v="262"/>
    <n v="288"/>
    <n v="346"/>
    <n v="340"/>
    <n v="393"/>
    <n v="0"/>
    <n v="0"/>
    <n v="0"/>
    <n v="0"/>
    <n v="0"/>
  </r>
  <r>
    <x v="6"/>
    <x v="65"/>
    <s v="SCSY"/>
    <n v="13"/>
    <n v="2"/>
    <n v="2"/>
    <n v="0"/>
    <n v="0"/>
    <n v="0"/>
    <n v="0"/>
    <n v="0"/>
    <n v="0"/>
    <n v="0"/>
  </r>
  <r>
    <x v="6"/>
    <x v="66"/>
    <s v="SEEB"/>
    <n v="0"/>
    <n v="0"/>
    <n v="0"/>
    <n v="0"/>
    <n v="0"/>
    <n v="0"/>
    <n v="4"/>
    <n v="26"/>
    <n v="31"/>
    <n v="30"/>
  </r>
  <r>
    <x v="6"/>
    <x v="67"/>
    <s v="SEN"/>
    <n v="16"/>
    <n v="16"/>
    <n v="16"/>
    <n v="13"/>
    <n v="13"/>
    <n v="8"/>
    <n v="8"/>
    <n v="11"/>
    <n v="9"/>
    <n v="10"/>
  </r>
  <r>
    <x v="6"/>
    <x v="0"/>
    <s v="IESL"/>
    <n v="26"/>
    <n v="14"/>
    <n v="0"/>
    <n v="0"/>
    <n v="0"/>
    <n v="0"/>
    <n v="0"/>
    <n v="0"/>
    <n v="0"/>
    <n v="0"/>
  </r>
  <r>
    <x v="6"/>
    <x v="68"/>
    <s v="SESC"/>
    <n v="58"/>
    <n v="51"/>
    <n v="54"/>
    <n v="66"/>
    <n v="66"/>
    <n v="71"/>
    <n v="64"/>
    <n v="61"/>
    <n v="60"/>
    <n v="69"/>
  </r>
  <r>
    <x v="6"/>
    <x v="69"/>
    <s v="SGSA"/>
    <n v="31"/>
    <n v="40"/>
    <n v="41"/>
    <n v="36"/>
    <n v="33"/>
    <n v="31"/>
    <n v="38"/>
    <n v="32"/>
    <n v="24"/>
    <n v="43"/>
  </r>
  <r>
    <x v="6"/>
    <x v="70"/>
    <s v="SSH"/>
    <n v="8"/>
    <n v="8"/>
    <n v="9"/>
    <n v="6"/>
    <n v="5"/>
    <n v="9"/>
    <n v="10"/>
    <n v="9"/>
    <n v="6"/>
    <n v="8"/>
  </r>
  <r>
    <x v="6"/>
    <x v="71"/>
    <s v="SHB"/>
    <n v="0"/>
    <n v="0"/>
    <n v="0"/>
    <n v="0"/>
    <n v="0"/>
    <n v="0"/>
    <n v="10"/>
    <n v="48"/>
    <n v="56"/>
    <n v="69"/>
  </r>
  <r>
    <x v="6"/>
    <x v="72"/>
    <s v="SHF"/>
    <n v="0"/>
    <n v="0"/>
    <n v="0"/>
    <n v="0"/>
    <n v="0"/>
    <n v="0"/>
    <n v="0"/>
    <n v="0"/>
    <n v="8"/>
    <n v="15"/>
  </r>
  <r>
    <x v="6"/>
    <x v="73"/>
    <s v="SAH"/>
    <n v="1"/>
    <n v="1"/>
    <n v="3"/>
    <n v="0"/>
    <n v="0"/>
    <n v="1"/>
    <n v="2"/>
    <n v="1"/>
    <n v="0"/>
    <n v="2"/>
  </r>
  <r>
    <x v="6"/>
    <x v="74"/>
    <s v="SHU"/>
    <n v="5"/>
    <n v="2"/>
    <n v="3"/>
    <n v="0"/>
    <n v="0"/>
    <n v="0"/>
    <n v="0"/>
    <n v="0"/>
    <n v="0"/>
    <n v="0"/>
  </r>
  <r>
    <x v="6"/>
    <x v="75"/>
    <s v="SMA"/>
    <n v="74"/>
    <n v="68"/>
    <n v="78"/>
    <n v="80"/>
    <n v="77"/>
    <n v="74"/>
    <n v="60"/>
    <n v="49"/>
    <n v="47"/>
    <n v="42"/>
  </r>
  <r>
    <x v="6"/>
    <x v="76"/>
    <s v="SMCS"/>
    <n v="0"/>
    <n v="0"/>
    <n v="0"/>
    <n v="0"/>
    <n v="0"/>
    <n v="0"/>
    <n v="1"/>
    <n v="5"/>
    <n v="9"/>
    <n v="13"/>
  </r>
  <r>
    <x v="6"/>
    <x v="77"/>
    <s v="CMD"/>
    <n v="0"/>
    <n v="0"/>
    <n v="1"/>
    <n v="0"/>
    <n v="0"/>
    <n v="0"/>
    <n v="0"/>
    <n v="0"/>
    <n v="0"/>
    <n v="0"/>
  </r>
  <r>
    <x v="6"/>
    <x v="78"/>
    <s v="SML"/>
    <n v="55"/>
    <n v="55"/>
    <n v="63"/>
    <n v="62"/>
    <n v="76"/>
    <n v="68"/>
    <n v="62"/>
    <n v="59"/>
    <n v="67"/>
    <n v="71"/>
  </r>
  <r>
    <x v="6"/>
    <x v="79"/>
    <s v="SCMC"/>
    <n v="0"/>
    <n v="0"/>
    <n v="0"/>
    <n v="0"/>
    <n v="0"/>
    <n v="0"/>
    <n v="0"/>
    <n v="0"/>
    <n v="3"/>
    <n v="7"/>
  </r>
  <r>
    <x v="6"/>
    <x v="80"/>
    <s v="SCHP"/>
    <n v="17"/>
    <n v="14"/>
    <n v="15"/>
    <n v="12"/>
    <n v="12"/>
    <n v="15"/>
    <n v="15"/>
    <n v="11"/>
    <n v="6"/>
    <n v="4"/>
  </r>
  <r>
    <x v="6"/>
    <x v="81"/>
    <s v="SPH"/>
    <n v="41"/>
    <n v="39"/>
    <n v="44"/>
    <n v="39"/>
    <n v="36"/>
    <n v="45"/>
    <n v="47"/>
    <n v="50"/>
    <n v="39"/>
    <n v="40"/>
  </r>
  <r>
    <x v="6"/>
    <x v="82"/>
    <s v="SPA"/>
    <n v="6"/>
    <n v="6"/>
    <n v="4"/>
    <n v="6"/>
    <n v="4"/>
    <n v="6"/>
    <n v="4"/>
    <n v="4"/>
    <n v="2"/>
    <n v="3"/>
  </r>
  <r>
    <x v="6"/>
    <x v="83"/>
    <s v="SPCD"/>
    <n v="0"/>
    <n v="0"/>
    <n v="0"/>
    <n v="0"/>
    <n v="0"/>
    <n v="0"/>
    <n v="0"/>
    <n v="0"/>
    <n v="0"/>
    <n v="3"/>
  </r>
  <r>
    <x v="6"/>
    <x v="84"/>
    <s v="SPSY"/>
    <n v="63"/>
    <n v="57"/>
    <n v="42"/>
    <n v="37"/>
    <n v="39"/>
    <n v="43"/>
    <n v="40"/>
    <n v="48"/>
    <n v="50"/>
    <n v="51"/>
  </r>
  <r>
    <x v="6"/>
    <x v="85"/>
    <s v="STA"/>
    <n v="20"/>
    <n v="15"/>
    <n v="18"/>
    <n v="19"/>
    <n v="16"/>
    <n v="17"/>
    <n v="5"/>
    <n v="3"/>
    <n v="3"/>
    <n v="6"/>
  </r>
  <r>
    <x v="6"/>
    <x v="86"/>
    <s v="STC"/>
    <n v="21"/>
    <n v="23"/>
    <n v="19"/>
    <n v="14"/>
    <n v="13"/>
    <n v="8"/>
    <n v="14"/>
    <n v="19"/>
    <n v="17"/>
    <n v="16"/>
  </r>
  <r>
    <x v="6"/>
    <x v="87"/>
    <s v="SSS"/>
    <n v="14"/>
    <n v="14"/>
    <n v="15"/>
    <n v="16"/>
    <n v="10"/>
    <n v="11"/>
    <n v="9"/>
    <n v="13"/>
    <n v="12"/>
    <n v="17"/>
  </r>
  <r>
    <x v="6"/>
    <x v="19"/>
    <s v="SSEN"/>
    <n v="95"/>
    <n v="99"/>
    <n v="102"/>
    <n v="109"/>
    <n v="96"/>
    <n v="0"/>
    <n v="0"/>
    <n v="0"/>
    <n v="0"/>
    <n v="0"/>
  </r>
  <r>
    <x v="6"/>
    <x v="88"/>
    <s v="SFSD"/>
    <n v="23"/>
    <n v="21"/>
    <n v="14"/>
    <n v="16"/>
    <n v="14"/>
    <n v="14"/>
    <n v="20"/>
    <n v="35"/>
    <n v="33"/>
    <n v="34"/>
  </r>
  <r>
    <x v="6"/>
    <x v="89"/>
    <s v="SSFM"/>
    <n v="34"/>
    <n v="31"/>
    <n v="30"/>
    <n v="26"/>
    <n v="21"/>
    <n v="20"/>
    <n v="13"/>
    <n v="13"/>
    <n v="12"/>
    <n v="10"/>
  </r>
  <r>
    <x v="6"/>
    <x v="90"/>
    <s v="STEC"/>
    <n v="0"/>
    <n v="0"/>
    <n v="0"/>
    <n v="1"/>
    <n v="1"/>
    <n v="0"/>
    <n v="0"/>
    <n v="0"/>
    <n v="0"/>
    <n v="0"/>
  </r>
  <r>
    <x v="6"/>
    <x v="91"/>
    <s v="SST"/>
    <n v="1"/>
    <n v="4"/>
    <n v="6"/>
    <n v="11"/>
    <n v="11"/>
    <n v="12"/>
    <n v="21"/>
    <n v="14"/>
    <n v="15"/>
    <n v="17"/>
  </r>
  <r>
    <x v="6"/>
    <x v="92"/>
    <s v="SSSU"/>
    <n v="0"/>
    <n v="0"/>
    <n v="0"/>
    <n v="0"/>
    <n v="2"/>
    <n v="15"/>
    <n v="20"/>
    <n v="30"/>
    <n v="32"/>
    <n v="21"/>
  </r>
  <r>
    <x v="6"/>
    <x v="93"/>
    <s v="SEMP"/>
    <n v="3"/>
    <n v="4"/>
    <n v="1"/>
    <n v="3"/>
    <n v="4"/>
    <n v="7"/>
    <n v="7"/>
    <n v="7"/>
    <n v="6"/>
    <n v="4"/>
  </r>
  <r>
    <x v="6"/>
    <x v="94"/>
    <s v="SFET"/>
    <n v="22"/>
    <n v="17"/>
    <n v="16"/>
    <n v="16"/>
    <n v="21"/>
    <n v="21"/>
    <n v="21"/>
    <n v="19"/>
    <n v="21"/>
    <n v="20"/>
  </r>
  <r>
    <x v="7"/>
    <x v="13"/>
    <s v="TCSA"/>
    <n v="73"/>
    <n v="70"/>
    <n v="86"/>
    <n v="91"/>
    <n v="83"/>
    <n v="0"/>
    <n v="0"/>
    <n v="0"/>
    <n v="0"/>
    <n v="0"/>
  </r>
  <r>
    <x v="7"/>
    <x v="47"/>
    <s v="TCMG"/>
    <n v="22"/>
    <n v="19"/>
    <n v="25"/>
    <n v="33"/>
    <n v="43"/>
    <n v="0"/>
    <n v="0"/>
    <n v="0"/>
    <n v="0"/>
    <n v="0"/>
  </r>
  <r>
    <x v="7"/>
    <x v="17"/>
    <s v="TEET"/>
    <n v="32"/>
    <n v="32"/>
    <n v="39"/>
    <n v="55"/>
    <n v="46"/>
    <n v="0"/>
    <n v="0"/>
    <n v="0"/>
    <n v="0"/>
    <n v="0"/>
  </r>
  <r>
    <x v="7"/>
    <x v="95"/>
    <s v="TAET"/>
    <n v="0"/>
    <n v="1"/>
    <n v="0"/>
    <n v="0"/>
    <n v="0"/>
    <n v="0"/>
    <n v="0"/>
    <n v="0"/>
    <n v="0"/>
    <n v="0"/>
  </r>
  <r>
    <x v="7"/>
    <x v="96"/>
    <s v="TGN"/>
    <n v="24"/>
    <n v="33"/>
    <n v="12"/>
    <n v="5"/>
    <n v="2"/>
    <n v="0"/>
    <n v="0"/>
    <n v="0"/>
    <n v="0"/>
    <n v="0"/>
  </r>
  <r>
    <x v="7"/>
    <x v="35"/>
    <s v="TMET"/>
    <n v="99"/>
    <n v="114"/>
    <n v="134"/>
    <n v="151"/>
    <n v="169"/>
    <n v="0"/>
    <n v="0"/>
    <n v="0"/>
    <n v="0"/>
    <n v="0"/>
  </r>
  <r>
    <x v="7"/>
    <x v="38"/>
    <s v="TSE"/>
    <n v="17"/>
    <n v="14"/>
    <n v="15"/>
    <n v="16"/>
    <n v="14"/>
    <n v="0"/>
    <n v="0"/>
    <n v="0"/>
    <n v="0"/>
    <n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
  <r>
    <x v="0"/>
    <n v="102"/>
    <n v="85"/>
    <n v="71"/>
    <n v="55"/>
    <n v="0"/>
    <n v="3"/>
    <n v="1"/>
    <n v="4"/>
    <n v="15"/>
    <n v="336"/>
  </r>
  <r>
    <x v="1"/>
    <n v="9"/>
    <n v="11"/>
    <n v="3"/>
    <n v="5"/>
    <n v="0"/>
    <n v="1"/>
    <n v="0"/>
    <n v="4"/>
    <n v="3"/>
    <n v="36"/>
  </r>
  <r>
    <x v="2"/>
    <n v="17"/>
    <n v="12"/>
    <n v="8"/>
    <n v="14"/>
    <n v="0"/>
    <n v="2"/>
    <n v="0"/>
    <n v="5"/>
    <n v="5"/>
    <n v="63"/>
  </r>
  <r>
    <x v="3"/>
    <n v="26"/>
    <n v="29"/>
    <n v="23"/>
    <n v="40"/>
    <n v="0"/>
    <n v="5"/>
    <n v="0"/>
    <n v="3"/>
    <n v="8"/>
    <n v="134"/>
  </r>
  <r>
    <x v="4"/>
    <n v="71"/>
    <n v="50"/>
    <n v="31"/>
    <n v="30"/>
    <n v="0"/>
    <n v="3"/>
    <n v="0"/>
    <n v="5"/>
    <n v="6"/>
    <n v="196"/>
  </r>
  <r>
    <x v="5"/>
    <n v="1208"/>
    <n v="1119"/>
    <n v="1105"/>
    <n v="1436"/>
    <n v="29"/>
    <n v="36"/>
    <n v="11"/>
    <n v="259"/>
    <n v="148"/>
    <n v="5351"/>
  </r>
  <r>
    <x v="6"/>
    <n v="21"/>
    <n v="6"/>
    <n v="8"/>
    <n v="17"/>
    <n v="1"/>
    <n v="1"/>
    <n v="1"/>
    <n v="446"/>
    <n v="246"/>
    <n v="747"/>
  </r>
  <r>
    <x v="7"/>
    <n v="44"/>
    <n v="47"/>
    <n v="42"/>
    <n v="71"/>
    <n v="1"/>
    <n v="1"/>
    <n v="0"/>
    <n v="9"/>
    <n v="8"/>
    <n v="223"/>
  </r>
  <r>
    <x v="8"/>
    <n v="3"/>
    <n v="0"/>
    <n v="1"/>
    <n v="0"/>
    <n v="0"/>
    <n v="0"/>
    <n v="0"/>
    <n v="0"/>
    <n v="0"/>
    <n v="4"/>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x v="0"/>
    <n v="3"/>
    <n v="1"/>
    <n v="2"/>
    <n v="5"/>
    <n v="3"/>
    <n v="58"/>
    <n v="2"/>
    <n v="1"/>
    <n v="75"/>
  </r>
  <r>
    <x v="1"/>
    <n v="24"/>
    <n v="1"/>
    <n v="11"/>
    <n v="8"/>
    <n v="6"/>
    <n v="337"/>
    <n v="59"/>
    <n v="13"/>
    <n v="459"/>
  </r>
  <r>
    <x v="2"/>
    <n v="59"/>
    <n v="3"/>
    <n v="7"/>
    <n v="34"/>
    <n v="40"/>
    <n v="688"/>
    <n v="176"/>
    <n v="36"/>
    <n v="1043"/>
  </r>
  <r>
    <x v="3"/>
    <n v="181"/>
    <n v="17"/>
    <n v="18"/>
    <n v="71"/>
    <n v="101"/>
    <n v="3062"/>
    <n v="334"/>
    <n v="119"/>
    <n v="3903"/>
  </r>
  <r>
    <x v="4"/>
    <n v="16"/>
    <n v="3"/>
    <n v="2"/>
    <n v="2"/>
    <n v="6"/>
    <n v="275"/>
    <n v="10"/>
    <n v="8"/>
    <n v="322"/>
  </r>
  <r>
    <x v="5"/>
    <n v="6"/>
    <n v="2"/>
    <n v="3"/>
    <n v="0"/>
    <n v="7"/>
    <n v="111"/>
    <n v="44"/>
    <n v="3"/>
    <n v="176"/>
  </r>
  <r>
    <x v="6"/>
    <n v="47"/>
    <n v="9"/>
    <n v="20"/>
    <n v="18"/>
    <n v="33"/>
    <n v="820"/>
    <n v="122"/>
    <n v="43"/>
    <n v="1112"/>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
  <r>
    <x v="0"/>
    <x v="0"/>
    <n v="1435"/>
    <n v="1466"/>
    <n v="1560"/>
    <n v="1553"/>
    <n v="1374"/>
    <n v="1401"/>
    <n v="1300"/>
    <n v="1565"/>
    <n v="1501"/>
    <n v="1501"/>
  </r>
  <r>
    <x v="0"/>
    <x v="1"/>
    <n v="1226"/>
    <n v="1254"/>
    <n v="1258"/>
    <n v="1290"/>
    <n v="1298"/>
    <n v="1180"/>
    <n v="1231"/>
    <n v="1171"/>
    <n v="1295"/>
    <n v="1359"/>
  </r>
  <r>
    <x v="0"/>
    <x v="2"/>
    <n v="1152"/>
    <n v="1203"/>
    <n v="1222"/>
    <n v="1242"/>
    <n v="1282"/>
    <n v="1262"/>
    <n v="1217"/>
    <n v="1201"/>
    <n v="1193"/>
    <n v="1292"/>
  </r>
  <r>
    <x v="0"/>
    <x v="3"/>
    <n v="1668"/>
    <n v="1640"/>
    <n v="1658"/>
    <n v="1731"/>
    <n v="1774"/>
    <n v="1805"/>
    <n v="1802"/>
    <n v="1744"/>
    <n v="1633"/>
    <n v="1668"/>
  </r>
  <r>
    <x v="0"/>
    <x v="4"/>
    <n v="123"/>
    <n v="100"/>
    <n v="86"/>
    <n v="69"/>
    <n v="65"/>
    <n v="80"/>
    <n v="54"/>
    <n v="64"/>
    <n v="57"/>
    <n v="52"/>
  </r>
  <r>
    <x v="0"/>
    <x v="5"/>
    <n v="58"/>
    <n v="57"/>
    <n v="44"/>
    <n v="32"/>
    <n v="35"/>
    <n v="36"/>
    <n v="38"/>
    <n v="33"/>
    <n v="31"/>
    <n v="31"/>
  </r>
  <r>
    <x v="1"/>
    <x v="6"/>
    <n v="805"/>
    <n v="883"/>
    <n v="858"/>
    <n v="809"/>
    <n v="735"/>
    <n v="639"/>
    <n v="557"/>
    <n v="547"/>
    <n v="678"/>
    <n v="735"/>
  </r>
  <r>
    <x v="1"/>
    <x v="7"/>
    <n v="547"/>
    <n v="529"/>
    <n v="493"/>
    <n v="494"/>
    <n v="520"/>
    <n v="478"/>
    <n v="475"/>
    <n v="484"/>
    <n v="461"/>
    <n v="439"/>
  </r>
  <r>
    <x v="1"/>
    <x v="8"/>
    <n v="12"/>
    <n v="23"/>
    <n v="19"/>
    <n v="24"/>
    <n v="33"/>
    <n v="31"/>
    <n v="13"/>
    <n v="15"/>
    <n v="14"/>
    <n v="13"/>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
  <r>
    <x v="0"/>
    <n v="4755"/>
    <n v="4704"/>
    <n v="4818"/>
    <n v="4745"/>
    <n v="4849"/>
  </r>
  <r>
    <x v="1"/>
    <n v="1389"/>
    <n v="1376"/>
    <n v="1408"/>
    <n v="1404"/>
    <n v="1494"/>
  </r>
  <r>
    <x v="2"/>
    <n v="768"/>
    <n v="607"/>
    <n v="598"/>
    <n v="714"/>
    <n v="747"/>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x v="0"/>
    <x v="0"/>
    <n v="1178"/>
    <n v="1252"/>
    <n v="1289"/>
    <n v="1309"/>
    <n v="1357"/>
    <n v="1374"/>
    <n v="1371"/>
    <n v="1416"/>
    <n v="1406"/>
    <n v="1441"/>
  </r>
  <r>
    <x v="0"/>
    <x v="1"/>
    <n v="3309"/>
    <n v="3292"/>
    <n v="3355"/>
    <n v="3457"/>
    <n v="3389"/>
    <n v="3381"/>
    <n v="3333"/>
    <n v="3402"/>
    <n v="3339"/>
    <n v="3408"/>
  </r>
  <r>
    <x v="1"/>
    <x v="0"/>
    <n v="415"/>
    <n v="420"/>
    <n v="427"/>
    <n v="421"/>
    <n v="417"/>
    <n v="433"/>
    <n v="429"/>
    <n v="445"/>
    <n v="451"/>
    <n v="479"/>
  </r>
  <r>
    <x v="1"/>
    <x v="1"/>
    <n v="1040"/>
    <n v="1035"/>
    <n v="1071"/>
    <n v="1057"/>
    <n v="1053"/>
    <n v="956"/>
    <n v="947"/>
    <n v="963"/>
    <n v="953"/>
    <n v="1015"/>
  </r>
  <r>
    <x v="2"/>
    <x v="0"/>
    <n v="265"/>
    <n v="261"/>
    <n v="228"/>
    <n v="237"/>
    <n v="242"/>
    <n v="204"/>
    <n v="171"/>
    <n v="160"/>
    <n v="205"/>
    <n v="225"/>
  </r>
  <r>
    <x v="2"/>
    <x v="1"/>
    <n v="819"/>
    <n v="895"/>
    <n v="828"/>
    <n v="763"/>
    <n v="658"/>
    <n v="564"/>
    <n v="436"/>
    <n v="438"/>
    <n v="509"/>
    <n v="522"/>
  </r>
  <r>
    <x v="3"/>
    <x v="0"/>
    <n v="1858"/>
    <n v="1933"/>
    <n v="1944"/>
    <n v="1967"/>
    <n v="2016"/>
    <n v="2011"/>
    <n v="1971"/>
    <n v="2021"/>
    <n v="2062"/>
    <n v="2145"/>
  </r>
  <r>
    <x v="3"/>
    <x v="1"/>
    <n v="5168"/>
    <n v="5222"/>
    <n v="5254"/>
    <n v="5277"/>
    <n v="5100"/>
    <n v="4901"/>
    <n v="4716"/>
    <n v="4803"/>
    <n v="4801"/>
    <n v="4945"/>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x v="0"/>
    <n v="108"/>
    <n v="80"/>
    <n v="86"/>
    <n v="79"/>
    <n v="75"/>
  </r>
  <r>
    <x v="1"/>
    <n v="397"/>
    <n v="378"/>
    <n v="379"/>
    <n v="390"/>
    <n v="459"/>
  </r>
  <r>
    <x v="2"/>
    <n v="730"/>
    <n v="777"/>
    <n v="823"/>
    <n v="917"/>
    <n v="1043"/>
  </r>
  <r>
    <x v="3"/>
    <n v="4333"/>
    <n v="4106"/>
    <n v="4071"/>
    <n v="3952"/>
    <n v="3903"/>
  </r>
  <r>
    <x v="4"/>
    <n v="251"/>
    <n v="261"/>
    <n v="299"/>
    <n v="338"/>
    <n v="322"/>
  </r>
  <r>
    <x v="5"/>
    <n v="54"/>
    <n v="53"/>
    <n v="99"/>
    <n v="134"/>
    <n v="176"/>
  </r>
  <r>
    <x v="6"/>
    <n v="1039"/>
    <n v="1032"/>
    <n v="1067"/>
    <n v="1053"/>
    <n v="1112"/>
  </r>
  <r>
    <x v="7"/>
    <n v="0"/>
    <n v="0"/>
    <n v="0"/>
    <n v="0"/>
    <n v="0"/>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1">
  <r>
    <x v="0"/>
    <x v="0"/>
    <s v="IESL"/>
    <n v="0"/>
    <n v="0"/>
    <n v="7"/>
    <n v="9"/>
    <n v="5"/>
    <n v="1"/>
    <n v="0"/>
    <n v="0"/>
    <n v="0"/>
    <n v="0"/>
  </r>
  <r>
    <x v="0"/>
    <x v="1"/>
    <s v="NDG"/>
    <n v="11"/>
    <n v="23"/>
    <n v="19"/>
    <n v="20"/>
    <n v="32"/>
    <n v="31"/>
    <n v="12"/>
    <n v="10"/>
    <n v="12"/>
    <n v="9"/>
  </r>
  <r>
    <x v="0"/>
    <x v="2"/>
    <s v="NDS"/>
    <n v="72"/>
    <n v="61"/>
    <n v="64"/>
    <n v="51"/>
    <n v="50"/>
    <n v="64"/>
    <n v="54"/>
    <n v="64"/>
    <n v="58"/>
    <n v="52"/>
  </r>
  <r>
    <x v="0"/>
    <x v="3"/>
    <s v="PDS"/>
    <n v="14"/>
    <n v="15"/>
    <n v="12"/>
    <n v="12"/>
    <n v="14"/>
    <n v="12"/>
    <n v="14"/>
    <n v="12"/>
    <n v="9"/>
    <n v="14"/>
  </r>
  <r>
    <x v="0"/>
    <x v="4"/>
    <s v="IGCS"/>
    <n v="0"/>
    <n v="0"/>
    <n v="0"/>
    <n v="1"/>
    <n v="0"/>
    <n v="0"/>
    <n v="0"/>
    <n v="0"/>
    <n v="0"/>
    <n v="0"/>
  </r>
  <r>
    <x v="1"/>
    <x v="5"/>
    <s v="BACC"/>
    <n v="54"/>
    <n v="70"/>
    <n v="58"/>
    <n v="56"/>
    <n v="55"/>
    <n v="52"/>
    <n v="53"/>
    <n v="48"/>
    <n v="53"/>
    <n v="52"/>
  </r>
  <r>
    <x v="1"/>
    <x v="6"/>
    <s v="BNRE"/>
    <n v="11"/>
    <n v="7"/>
    <n v="4"/>
    <n v="5"/>
    <n v="4"/>
    <n v="2"/>
    <n v="1"/>
    <n v="1"/>
    <n v="1"/>
    <n v="2"/>
  </r>
  <r>
    <x v="1"/>
    <x v="7"/>
    <s v="BBA"/>
    <n v="0"/>
    <n v="0"/>
    <n v="0"/>
    <n v="1"/>
    <n v="0"/>
    <n v="0"/>
    <n v="0"/>
    <n v="0"/>
    <n v="0"/>
    <n v="0"/>
  </r>
  <r>
    <x v="1"/>
    <x v="8"/>
    <s v="BMBA"/>
    <n v="23"/>
    <n v="26"/>
    <n v="28"/>
    <n v="30"/>
    <n v="47"/>
    <n v="35"/>
    <n v="46"/>
    <n v="41"/>
    <n v="31"/>
    <n v="39"/>
  </r>
  <r>
    <x v="1"/>
    <x v="9"/>
    <s v="IDS"/>
    <n v="1"/>
    <n v="0"/>
    <n v="3"/>
    <n v="15"/>
    <n v="16"/>
    <n v="6"/>
    <n v="3"/>
    <n v="3"/>
    <n v="0"/>
    <n v="0"/>
  </r>
  <r>
    <x v="1"/>
    <x v="10"/>
    <s v="BEC"/>
    <n v="16"/>
    <n v="16"/>
    <n v="9"/>
    <n v="8"/>
    <n v="9"/>
    <n v="9"/>
    <n v="9"/>
    <n v="8"/>
    <n v="10"/>
    <n v="15"/>
  </r>
  <r>
    <x v="1"/>
    <x v="11"/>
    <s v="BEM"/>
    <n v="42"/>
    <n v="65"/>
    <n v="72"/>
    <n v="78"/>
    <n v="80"/>
    <n v="87"/>
    <n v="69"/>
    <n v="67"/>
    <n v="61"/>
    <n v="72"/>
  </r>
  <r>
    <x v="1"/>
    <x v="12"/>
    <s v="BMEM"/>
    <n v="0"/>
    <n v="0"/>
    <n v="0"/>
    <n v="0"/>
    <n v="0"/>
    <n v="0"/>
    <n v="1"/>
    <n v="9"/>
    <n v="23"/>
    <n v="35"/>
  </r>
  <r>
    <x v="1"/>
    <x v="13"/>
    <s v="BFIN"/>
    <n v="50"/>
    <n v="49"/>
    <n v="47"/>
    <n v="49"/>
    <n v="42"/>
    <n v="52"/>
    <n v="48"/>
    <n v="52"/>
    <n v="62"/>
    <n v="60"/>
  </r>
  <r>
    <x v="1"/>
    <x v="14"/>
    <s v="CFA"/>
    <n v="0"/>
    <n v="0"/>
    <n v="0"/>
    <n v="0"/>
    <n v="0"/>
    <n v="0"/>
    <n v="0"/>
    <n v="1"/>
    <n v="0"/>
    <n v="0"/>
  </r>
  <r>
    <x v="1"/>
    <x v="15"/>
    <s v="BGN"/>
    <n v="0"/>
    <n v="0"/>
    <n v="0"/>
    <n v="9"/>
    <n v="20"/>
    <n v="23"/>
    <n v="32"/>
    <n v="41"/>
    <n v="30"/>
    <n v="43"/>
  </r>
  <r>
    <x v="1"/>
    <x v="16"/>
    <s v="BMGT"/>
    <n v="75"/>
    <n v="96"/>
    <n v="74"/>
    <n v="68"/>
    <n v="61"/>
    <n v="60"/>
    <n v="53"/>
    <n v="49"/>
    <n v="47"/>
    <n v="55"/>
  </r>
  <r>
    <x v="1"/>
    <x v="17"/>
    <s v="BMIS"/>
    <n v="25"/>
    <n v="36"/>
    <n v="37"/>
    <n v="33"/>
    <n v="37"/>
    <n v="45"/>
    <n v="35"/>
    <n v="29"/>
    <n v="33"/>
    <n v="37"/>
  </r>
  <r>
    <x v="1"/>
    <x v="18"/>
    <s v="BMKT"/>
    <n v="45"/>
    <n v="40"/>
    <n v="33"/>
    <n v="23"/>
    <n v="29"/>
    <n v="26"/>
    <n v="28"/>
    <n v="30"/>
    <n v="39"/>
    <n v="49"/>
  </r>
  <r>
    <x v="1"/>
    <x v="19"/>
    <s v="BOSM"/>
    <n v="3"/>
    <n v="1"/>
    <n v="0"/>
    <n v="0"/>
    <n v="0"/>
    <n v="0"/>
    <n v="0"/>
    <n v="0"/>
    <n v="0"/>
    <n v="0"/>
  </r>
  <r>
    <x v="2"/>
    <x v="20"/>
    <s v="CAIH"/>
    <n v="0"/>
    <n v="0"/>
    <n v="0"/>
    <n v="0"/>
    <n v="0"/>
    <n v="0"/>
    <n v="0"/>
    <n v="0"/>
    <n v="0"/>
    <n v="1"/>
  </r>
  <r>
    <x v="2"/>
    <x v="21"/>
    <s v="EPD5"/>
    <n v="0"/>
    <n v="0"/>
    <n v="0"/>
    <n v="0"/>
    <n v="0"/>
    <n v="5"/>
    <n v="5"/>
    <n v="4"/>
    <n v="8"/>
    <n v="8"/>
  </r>
  <r>
    <x v="2"/>
    <x v="22"/>
    <s v="TCSA"/>
    <n v="0"/>
    <n v="0"/>
    <n v="0"/>
    <n v="0"/>
    <n v="0"/>
    <n v="78"/>
    <n v="66"/>
    <n v="65"/>
    <n v="56"/>
    <n v="44"/>
  </r>
  <r>
    <x v="2"/>
    <x v="23"/>
    <s v="SCS"/>
    <n v="0"/>
    <n v="0"/>
    <n v="0"/>
    <n v="0"/>
    <n v="0"/>
    <n v="480"/>
    <n v="501"/>
    <n v="494"/>
    <n v="493"/>
    <n v="529"/>
  </r>
  <r>
    <x v="2"/>
    <x v="24"/>
    <s v="CCY"/>
    <n v="0"/>
    <n v="0"/>
    <n v="0"/>
    <n v="0"/>
    <n v="0"/>
    <n v="13"/>
    <n v="40"/>
    <n v="76"/>
    <n v="112"/>
    <n v="119"/>
  </r>
  <r>
    <x v="2"/>
    <x v="25"/>
    <s v="SCSC"/>
    <n v="0"/>
    <n v="0"/>
    <n v="0"/>
    <n v="0"/>
    <n v="0"/>
    <n v="4"/>
    <n v="6"/>
    <n v="5"/>
    <n v="7"/>
    <n v="11"/>
  </r>
  <r>
    <x v="2"/>
    <x v="9"/>
    <s v="IDS"/>
    <n v="0"/>
    <n v="0"/>
    <n v="0"/>
    <n v="0"/>
    <n v="0"/>
    <n v="20"/>
    <n v="17"/>
    <n v="21"/>
    <n v="39"/>
    <n v="84"/>
  </r>
  <r>
    <x v="2"/>
    <x v="26"/>
    <s v="IDSF"/>
    <n v="0"/>
    <n v="0"/>
    <n v="0"/>
    <n v="0"/>
    <n v="0"/>
    <n v="0"/>
    <n v="0"/>
    <n v="1"/>
    <n v="0"/>
    <n v="2"/>
  </r>
  <r>
    <x v="2"/>
    <x v="27"/>
    <s v="TEET"/>
    <n v="0"/>
    <n v="0"/>
    <n v="0"/>
    <n v="0"/>
    <n v="0"/>
    <n v="41"/>
    <n v="33"/>
    <n v="29"/>
    <n v="34"/>
    <n v="41"/>
  </r>
  <r>
    <x v="2"/>
    <x v="28"/>
    <s v="CGN"/>
    <n v="0"/>
    <n v="0"/>
    <n v="0"/>
    <n v="0"/>
    <n v="0"/>
    <n v="0"/>
    <n v="9"/>
    <n v="17"/>
    <n v="19"/>
    <n v="12"/>
  </r>
  <r>
    <x v="2"/>
    <x v="29"/>
    <s v="CHI"/>
    <n v="0"/>
    <n v="0"/>
    <n v="0"/>
    <n v="0"/>
    <n v="0"/>
    <n v="3"/>
    <n v="3"/>
    <n v="5"/>
    <n v="31"/>
    <n v="58"/>
  </r>
  <r>
    <x v="2"/>
    <x v="30"/>
    <s v="CMEC"/>
    <n v="0"/>
    <n v="0"/>
    <n v="0"/>
    <n v="0"/>
    <n v="0"/>
    <n v="0"/>
    <n v="1"/>
    <n v="0"/>
    <n v="0"/>
    <n v="0"/>
  </r>
  <r>
    <x v="2"/>
    <x v="31"/>
    <s v="SSEN"/>
    <n v="0"/>
    <n v="0"/>
    <n v="0"/>
    <n v="0"/>
    <n v="0"/>
    <n v="86"/>
    <n v="96"/>
    <n v="106"/>
    <n v="118"/>
    <n v="134"/>
  </r>
  <r>
    <x v="3"/>
    <x v="32"/>
    <s v="EAG"/>
    <n v="10"/>
    <n v="25"/>
    <n v="21"/>
    <n v="19"/>
    <n v="17"/>
    <n v="11"/>
    <n v="7"/>
    <n v="10"/>
    <n v="8"/>
    <n v="6"/>
  </r>
  <r>
    <x v="3"/>
    <x v="33"/>
    <s v="IAS"/>
    <n v="4"/>
    <n v="2"/>
    <n v="1"/>
    <n v="3"/>
    <n v="2"/>
    <n v="1"/>
    <n v="1"/>
    <n v="3"/>
    <n v="4"/>
    <n v="2"/>
  </r>
  <r>
    <x v="3"/>
    <x v="34"/>
    <s v="IASC"/>
    <n v="0"/>
    <n v="0"/>
    <n v="0"/>
    <n v="2"/>
    <n v="0"/>
    <n v="0"/>
    <n v="0"/>
    <n v="1"/>
    <n v="0"/>
    <n v="0"/>
  </r>
  <r>
    <x v="3"/>
    <x v="35"/>
    <s v="IBMB"/>
    <n v="2"/>
    <n v="2"/>
    <n v="2"/>
    <n v="1"/>
    <n v="1"/>
    <n v="0"/>
    <n v="0"/>
    <n v="0"/>
    <n v="0"/>
    <n v="0"/>
  </r>
  <r>
    <x v="3"/>
    <x v="36"/>
    <s v="EBE"/>
    <n v="327"/>
    <n v="335"/>
    <n v="347"/>
    <n v="337"/>
    <n v="330"/>
    <n v="311"/>
    <n v="289"/>
    <n v="292"/>
    <n v="292"/>
    <n v="284"/>
  </r>
  <r>
    <x v="3"/>
    <x v="37"/>
    <s v="ECM"/>
    <n v="516"/>
    <n v="523"/>
    <n v="498"/>
    <n v="536"/>
    <n v="493"/>
    <n v="465"/>
    <n v="432"/>
    <n v="390"/>
    <n v="353"/>
    <n v="323"/>
  </r>
  <r>
    <x v="3"/>
    <x v="38"/>
    <s v="ECE"/>
    <n v="437"/>
    <n v="429"/>
    <n v="417"/>
    <n v="403"/>
    <n v="383"/>
    <n v="356"/>
    <n v="338"/>
    <n v="348"/>
    <n v="328"/>
    <n v="365"/>
  </r>
  <r>
    <x v="3"/>
    <x v="21"/>
    <s v="EPD5"/>
    <n v="2"/>
    <n v="4"/>
    <n v="3"/>
    <n v="4"/>
    <n v="3"/>
    <n v="3"/>
    <n v="3"/>
    <n v="4"/>
    <n v="3"/>
    <n v="1"/>
  </r>
  <r>
    <x v="3"/>
    <x v="39"/>
    <s v="ECP"/>
    <n v="258"/>
    <n v="262"/>
    <n v="290"/>
    <n v="315"/>
    <n v="310"/>
    <n v="279"/>
    <n v="273"/>
    <n v="275"/>
    <n v="249"/>
    <n v="236"/>
  </r>
  <r>
    <x v="3"/>
    <x v="9"/>
    <s v="IDS"/>
    <n v="0"/>
    <n v="0"/>
    <n v="0"/>
    <n v="6"/>
    <n v="2"/>
    <n v="1"/>
    <n v="0"/>
    <n v="0"/>
    <n v="0"/>
    <n v="0"/>
  </r>
  <r>
    <x v="3"/>
    <x v="40"/>
    <s v="CEPE"/>
    <n v="0"/>
    <n v="0"/>
    <n v="1"/>
    <n v="1"/>
    <n v="0"/>
    <n v="1"/>
    <n v="2"/>
    <n v="1"/>
    <n v="1"/>
    <n v="1"/>
  </r>
  <r>
    <x v="3"/>
    <x v="41"/>
    <s v="EECE"/>
    <n v="0"/>
    <n v="0"/>
    <n v="0"/>
    <n v="0"/>
    <n v="0"/>
    <n v="0"/>
    <n v="0"/>
    <n v="36"/>
    <n v="50"/>
    <n v="41"/>
  </r>
  <r>
    <x v="3"/>
    <x v="42"/>
    <s v="EEE"/>
    <n v="568"/>
    <n v="559"/>
    <n v="556"/>
    <n v="526"/>
    <n v="486"/>
    <n v="475"/>
    <n v="475"/>
    <n v="406"/>
    <n v="387"/>
    <n v="433"/>
  </r>
  <r>
    <x v="3"/>
    <x v="43"/>
    <s v="EGR"/>
    <n v="5"/>
    <n v="11"/>
    <n v="6"/>
    <n v="2"/>
    <n v="1"/>
    <n v="1"/>
    <n v="4"/>
    <n v="2"/>
    <n v="1"/>
    <n v="1"/>
  </r>
  <r>
    <x v="3"/>
    <x v="44"/>
    <s v="EBS"/>
    <n v="10"/>
    <n v="6"/>
    <n v="3"/>
    <n v="6"/>
    <n v="9"/>
    <n v="20"/>
    <n v="18"/>
    <n v="18"/>
    <n v="13"/>
    <n v="12"/>
  </r>
  <r>
    <x v="3"/>
    <x v="45"/>
    <s v="EPD2"/>
    <n v="20"/>
    <n v="19"/>
    <n v="16"/>
    <n v="10"/>
    <n v="10"/>
    <n v="10"/>
    <n v="8"/>
    <n v="11"/>
    <n v="13"/>
    <n v="12"/>
  </r>
  <r>
    <x v="3"/>
    <x v="46"/>
    <s v="EEM"/>
    <n v="2"/>
    <n v="2"/>
    <n v="1"/>
    <n v="3"/>
    <n v="0"/>
    <n v="0"/>
    <n v="0"/>
    <n v="0"/>
    <n v="0"/>
    <n v="3"/>
  </r>
  <r>
    <x v="3"/>
    <x v="47"/>
    <s v="EEN"/>
    <n v="215"/>
    <n v="217"/>
    <n v="216"/>
    <n v="209"/>
    <n v="205"/>
    <n v="174"/>
    <n v="186"/>
    <n v="205"/>
    <n v="207"/>
    <n v="213"/>
  </r>
  <r>
    <x v="3"/>
    <x v="48"/>
    <s v="EENS"/>
    <n v="5"/>
    <n v="4"/>
    <n v="5"/>
    <n v="3"/>
    <n v="2"/>
    <n v="2"/>
    <n v="1"/>
    <n v="0"/>
    <n v="4"/>
    <n v="5"/>
  </r>
  <r>
    <x v="3"/>
    <x v="49"/>
    <s v="EGN"/>
    <n v="203"/>
    <n v="174"/>
    <n v="184"/>
    <n v="171"/>
    <n v="121"/>
    <n v="118"/>
    <n v="138"/>
    <n v="180"/>
    <n v="163"/>
    <n v="104"/>
  </r>
  <r>
    <x v="3"/>
    <x v="50"/>
    <s v="EGE"/>
    <n v="70"/>
    <n v="75"/>
    <n v="78"/>
    <n v="59"/>
    <n v="45"/>
    <n v="40"/>
    <n v="32"/>
    <n v="32"/>
    <n v="36"/>
    <n v="30"/>
  </r>
  <r>
    <x v="3"/>
    <x v="51"/>
    <s v="EGL"/>
    <n v="65"/>
    <n v="61"/>
    <n v="55"/>
    <n v="53"/>
    <n v="49"/>
    <n v="49"/>
    <n v="50"/>
    <n v="52"/>
    <n v="43"/>
    <n v="45"/>
  </r>
  <r>
    <x v="3"/>
    <x v="52"/>
    <s v="EGP"/>
    <n v="27"/>
    <n v="29"/>
    <n v="18"/>
    <n v="8"/>
    <n v="8"/>
    <n v="9"/>
    <n v="7"/>
    <n v="10"/>
    <n v="12"/>
    <n v="12"/>
  </r>
  <r>
    <x v="3"/>
    <x v="53"/>
    <s v="ECGE"/>
    <n v="0"/>
    <n v="0"/>
    <n v="0"/>
    <n v="0"/>
    <n v="0"/>
    <n v="0"/>
    <n v="9"/>
    <n v="21"/>
    <n v="27"/>
    <n v="38"/>
  </r>
  <r>
    <x v="3"/>
    <x v="54"/>
    <s v="CHEV"/>
    <n v="1"/>
    <n v="0"/>
    <n v="0"/>
    <n v="0"/>
    <n v="0"/>
    <n v="0"/>
    <n v="0"/>
    <n v="0"/>
    <n v="0"/>
    <n v="0"/>
  </r>
  <r>
    <x v="3"/>
    <x v="55"/>
    <s v="TGT"/>
    <n v="0"/>
    <n v="0"/>
    <n v="0"/>
    <n v="0"/>
    <n v="0"/>
    <n v="2"/>
    <n v="2"/>
    <n v="2"/>
    <n v="0"/>
    <n v="3"/>
  </r>
  <r>
    <x v="3"/>
    <x v="56"/>
    <s v="EMME"/>
    <n v="0"/>
    <n v="0"/>
    <n v="0"/>
    <n v="0"/>
    <n v="0"/>
    <n v="0"/>
    <n v="0"/>
    <n v="0"/>
    <n v="0"/>
    <n v="5"/>
  </r>
  <r>
    <x v="3"/>
    <x v="57"/>
    <s v="CME"/>
    <n v="0"/>
    <n v="0"/>
    <n v="0"/>
    <n v="0"/>
    <n v="0"/>
    <n v="0"/>
    <n v="0"/>
    <n v="0"/>
    <n v="1"/>
    <n v="1"/>
  </r>
  <r>
    <x v="3"/>
    <x v="58"/>
    <s v="EMSE"/>
    <n v="162"/>
    <n v="176"/>
    <n v="165"/>
    <n v="157"/>
    <n v="155"/>
    <n v="152"/>
    <n v="132"/>
    <n v="125"/>
    <n v="124"/>
    <n v="120"/>
  </r>
  <r>
    <x v="3"/>
    <x v="59"/>
    <s v="MEEM"/>
    <n v="84"/>
    <n v="77"/>
    <n v="86"/>
    <n v="99"/>
    <n v="96"/>
    <n v="84"/>
    <n v="89"/>
    <n v="92"/>
    <n v="73"/>
    <n v="69"/>
  </r>
  <r>
    <x v="3"/>
    <x v="60"/>
    <s v="EME"/>
    <n v="1533"/>
    <n v="1645"/>
    <n v="1653"/>
    <n v="1689"/>
    <n v="1689"/>
    <n v="1596"/>
    <n v="1419"/>
    <n v="1360"/>
    <n v="1312"/>
    <n v="1231"/>
  </r>
  <r>
    <x v="3"/>
    <x v="61"/>
    <s v="TMET"/>
    <n v="0"/>
    <n v="0"/>
    <n v="0"/>
    <n v="0"/>
    <n v="0"/>
    <n v="158"/>
    <n v="167"/>
    <n v="142"/>
    <n v="157"/>
    <n v="197"/>
  </r>
  <r>
    <x v="3"/>
    <x v="62"/>
    <s v="EMG"/>
    <n v="1"/>
    <n v="3"/>
    <n v="3"/>
    <n v="2"/>
    <n v="2"/>
    <n v="10"/>
    <n v="12"/>
    <n v="16"/>
    <n v="20"/>
    <n v="23"/>
  </r>
  <r>
    <x v="3"/>
    <x v="63"/>
    <s v="CNHD"/>
    <n v="0"/>
    <n v="0"/>
    <n v="0"/>
    <n v="0"/>
    <n v="0"/>
    <n v="0"/>
    <n v="0"/>
    <n v="1"/>
    <n v="1"/>
    <n v="0"/>
  </r>
  <r>
    <x v="3"/>
    <x v="64"/>
    <s v="ERE"/>
    <n v="0"/>
    <n v="0"/>
    <n v="0"/>
    <n v="0"/>
    <n v="0"/>
    <n v="0"/>
    <n v="6"/>
    <n v="33"/>
    <n v="70"/>
    <n v="87"/>
  </r>
  <r>
    <x v="3"/>
    <x v="65"/>
    <s v="CSET"/>
    <n v="0"/>
    <n v="0"/>
    <n v="0"/>
    <n v="0"/>
    <n v="0"/>
    <n v="0"/>
    <n v="0"/>
    <n v="1"/>
    <n v="0"/>
    <n v="0"/>
  </r>
  <r>
    <x v="3"/>
    <x v="66"/>
    <s v="TSE"/>
    <n v="0"/>
    <n v="0"/>
    <n v="0"/>
    <n v="0"/>
    <n v="0"/>
    <n v="5"/>
    <n v="6"/>
    <n v="2"/>
    <n v="0"/>
    <n v="0"/>
  </r>
  <r>
    <x v="4"/>
    <x v="67"/>
    <s v="FES"/>
    <n v="27"/>
    <n v="23"/>
    <n v="27"/>
    <n v="28"/>
    <n v="34"/>
    <n v="52"/>
    <n v="52"/>
    <n v="69"/>
    <n v="80"/>
    <n v="67"/>
  </r>
  <r>
    <x v="4"/>
    <x v="68"/>
    <s v="FAE"/>
    <n v="11"/>
    <n v="8"/>
    <n v="8"/>
    <n v="6"/>
    <n v="5"/>
    <n v="4"/>
    <n v="9"/>
    <n v="13"/>
    <n v="13"/>
    <n v="13"/>
  </r>
  <r>
    <x v="4"/>
    <x v="35"/>
    <s v="IBMB"/>
    <n v="2"/>
    <n v="1"/>
    <n v="1"/>
    <n v="1"/>
    <n v="1"/>
    <n v="0"/>
    <n v="0"/>
    <n v="0"/>
    <n v="0"/>
    <n v="0"/>
  </r>
  <r>
    <x v="4"/>
    <x v="21"/>
    <s v="EPD5"/>
    <n v="1"/>
    <n v="1"/>
    <n v="1"/>
    <n v="0"/>
    <n v="0"/>
    <n v="0"/>
    <n v="1"/>
    <n v="1"/>
    <n v="1"/>
    <n v="1"/>
  </r>
  <r>
    <x v="4"/>
    <x v="9"/>
    <s v="IDS"/>
    <n v="0"/>
    <n v="0"/>
    <n v="0"/>
    <n v="1"/>
    <n v="2"/>
    <n v="2"/>
    <n v="0"/>
    <n v="0"/>
    <n v="0"/>
    <n v="0"/>
  </r>
  <r>
    <x v="4"/>
    <x v="45"/>
    <s v="EPD2"/>
    <n v="1"/>
    <n v="1"/>
    <n v="1"/>
    <n v="1"/>
    <n v="1"/>
    <n v="0"/>
    <n v="0"/>
    <n v="0"/>
    <n v="0"/>
    <n v="0"/>
  </r>
  <r>
    <x v="4"/>
    <x v="69"/>
    <s v="FESS"/>
    <n v="0"/>
    <n v="0"/>
    <n v="0"/>
    <n v="0"/>
    <n v="0"/>
    <n v="0"/>
    <n v="0"/>
    <n v="0"/>
    <n v="13"/>
    <n v="18"/>
  </r>
  <r>
    <x v="4"/>
    <x v="70"/>
    <s v="FMGB"/>
    <n v="5"/>
    <n v="7"/>
    <n v="7"/>
    <n v="5"/>
    <n v="6"/>
    <n v="4"/>
    <n v="2"/>
    <n v="5"/>
    <n v="7"/>
    <n v="5"/>
  </r>
  <r>
    <x v="4"/>
    <x v="71"/>
    <s v="FFEM"/>
    <n v="6"/>
    <n v="6"/>
    <n v="5"/>
    <n v="6"/>
    <n v="6"/>
    <n v="8"/>
    <n v="8"/>
    <n v="8"/>
    <n v="8"/>
    <n v="6"/>
  </r>
  <r>
    <x v="4"/>
    <x v="72"/>
    <s v="FFS"/>
    <n v="26"/>
    <n v="24"/>
    <n v="20"/>
    <n v="17"/>
    <n v="21"/>
    <n v="25"/>
    <n v="21"/>
    <n v="19"/>
    <n v="18"/>
    <n v="16"/>
  </r>
  <r>
    <x v="4"/>
    <x v="73"/>
    <s v="FMF"/>
    <n v="12"/>
    <n v="15"/>
    <n v="13"/>
    <n v="12"/>
    <n v="14"/>
    <n v="14"/>
    <n v="9"/>
    <n v="8"/>
    <n v="12"/>
    <n v="8"/>
  </r>
  <r>
    <x v="4"/>
    <x v="74"/>
    <s v="FFR"/>
    <n v="90"/>
    <n v="83"/>
    <n v="90"/>
    <n v="96"/>
    <n v="86"/>
    <n v="78"/>
    <n v="80"/>
    <n v="87"/>
    <n v="90"/>
    <n v="88"/>
  </r>
  <r>
    <x v="4"/>
    <x v="75"/>
    <s v="FGN"/>
    <n v="0"/>
    <n v="0"/>
    <n v="0"/>
    <n v="0"/>
    <n v="0"/>
    <n v="0"/>
    <n v="0"/>
    <n v="0"/>
    <n v="0"/>
    <n v="1"/>
  </r>
  <r>
    <x v="4"/>
    <x v="76"/>
    <s v="FGIS"/>
    <n v="2"/>
    <n v="9"/>
    <n v="5"/>
    <n v="3"/>
    <n v="4"/>
    <n v="4"/>
    <n v="9"/>
    <n v="8"/>
    <n v="14"/>
    <n v="11"/>
  </r>
  <r>
    <x v="4"/>
    <x v="77"/>
    <s v="FNRM"/>
    <n v="0"/>
    <n v="1"/>
    <n v="4"/>
    <n v="5"/>
    <n v="5"/>
    <n v="6"/>
    <n v="6"/>
    <n v="6"/>
    <n v="5"/>
    <n v="4"/>
  </r>
  <r>
    <x v="4"/>
    <x v="78"/>
    <s v="FSB"/>
    <n v="0"/>
    <n v="0"/>
    <n v="0"/>
    <n v="0"/>
    <n v="0"/>
    <n v="0"/>
    <n v="1"/>
    <n v="4"/>
    <n v="5"/>
    <n v="5"/>
  </r>
  <r>
    <x v="4"/>
    <x v="79"/>
    <s v="FWEC"/>
    <n v="0"/>
    <n v="0"/>
    <n v="0"/>
    <n v="0"/>
    <n v="0"/>
    <n v="19"/>
    <n v="39"/>
    <n v="57"/>
    <n v="70"/>
    <n v="79"/>
  </r>
  <r>
    <x v="4"/>
    <x v="80"/>
    <s v="FWEM"/>
    <n v="47"/>
    <n v="44"/>
    <n v="48"/>
    <n v="50"/>
    <n v="53"/>
    <n v="35"/>
    <n v="24"/>
    <n v="14"/>
    <n v="2"/>
    <n v="0"/>
  </r>
  <r>
    <x v="5"/>
    <x v="81"/>
    <s v="TCMG"/>
    <n v="0"/>
    <n v="0"/>
    <n v="0"/>
    <n v="0"/>
    <n v="0"/>
    <n v="53"/>
    <n v="42"/>
    <n v="52"/>
    <n v="61"/>
    <n v="73"/>
  </r>
  <r>
    <x v="5"/>
    <x v="82"/>
    <s v="IMX"/>
    <n v="0"/>
    <n v="0"/>
    <n v="0"/>
    <n v="0"/>
    <n v="0"/>
    <n v="0"/>
    <n v="1"/>
    <n v="19"/>
    <n v="34"/>
    <n v="57"/>
  </r>
  <r>
    <x v="5"/>
    <x v="83"/>
    <s v="IME"/>
    <n v="0"/>
    <n v="0"/>
    <n v="0"/>
    <n v="0"/>
    <n v="0"/>
    <n v="1"/>
    <n v="10"/>
    <n v="28"/>
    <n v="39"/>
    <n v="46"/>
  </r>
  <r>
    <x v="6"/>
    <x v="84"/>
    <s v="SANT"/>
    <n v="24"/>
    <n v="16"/>
    <n v="14"/>
    <n v="8"/>
    <n v="9"/>
    <n v="10"/>
    <n v="9"/>
    <n v="9"/>
    <n v="9"/>
    <n v="7"/>
  </r>
  <r>
    <x v="6"/>
    <x v="85"/>
    <s v="SACS"/>
    <n v="18"/>
    <n v="16"/>
    <n v="14"/>
    <n v="14"/>
    <n v="18"/>
    <n v="18"/>
    <n v="23"/>
    <n v="25"/>
    <n v="22"/>
    <n v="22"/>
  </r>
  <r>
    <x v="6"/>
    <x v="86"/>
    <s v="SAP"/>
    <n v="12"/>
    <n v="14"/>
    <n v="19"/>
    <n v="19"/>
    <n v="23"/>
    <n v="25"/>
    <n v="28"/>
    <n v="34"/>
    <n v="36"/>
    <n v="41"/>
  </r>
  <r>
    <x v="6"/>
    <x v="87"/>
    <s v="SASE"/>
    <n v="25"/>
    <n v="14"/>
    <n v="17"/>
    <n v="14"/>
    <n v="15"/>
    <n v="10"/>
    <n v="1"/>
    <n v="0"/>
    <n v="0"/>
    <n v="0"/>
  </r>
  <r>
    <x v="6"/>
    <x v="88"/>
    <s v="SAST"/>
    <n v="0"/>
    <n v="0"/>
    <n v="0"/>
    <n v="0"/>
    <n v="0"/>
    <n v="0"/>
    <n v="1"/>
    <n v="1"/>
    <n v="3"/>
    <n v="4"/>
  </r>
  <r>
    <x v="6"/>
    <x v="33"/>
    <s v="IAS"/>
    <n v="8"/>
    <n v="7"/>
    <n v="8"/>
    <n v="7"/>
    <n v="9"/>
    <n v="6"/>
    <n v="5"/>
    <n v="5"/>
    <n v="8"/>
    <n v="7"/>
  </r>
  <r>
    <x v="6"/>
    <x v="89"/>
    <s v="SFAT"/>
    <n v="22"/>
    <n v="25"/>
    <n v="24"/>
    <n v="26"/>
    <n v="18"/>
    <n v="21"/>
    <n v="24"/>
    <n v="19"/>
    <n v="23"/>
    <n v="29"/>
  </r>
  <r>
    <x v="6"/>
    <x v="90"/>
    <s v="SMBB"/>
    <n v="28"/>
    <n v="32"/>
    <n v="34"/>
    <n v="31"/>
    <n v="38"/>
    <n v="37"/>
    <n v="39"/>
    <n v="34"/>
    <n v="34"/>
    <n v="34"/>
  </r>
  <r>
    <x v="6"/>
    <x v="91"/>
    <s v="SMBC"/>
    <n v="21"/>
    <n v="18"/>
    <n v="15"/>
    <n v="13"/>
    <n v="11"/>
    <n v="10"/>
    <n v="18"/>
    <n v="21"/>
    <n v="24"/>
    <n v="22"/>
  </r>
  <r>
    <x v="6"/>
    <x v="35"/>
    <s v="IBMB"/>
    <n v="8"/>
    <n v="8"/>
    <n v="7"/>
    <n v="8"/>
    <n v="11"/>
    <n v="7"/>
    <n v="9"/>
    <n v="9"/>
    <n v="7"/>
    <n v="8"/>
  </r>
  <r>
    <x v="6"/>
    <x v="92"/>
    <s v="SBI"/>
    <n v="6"/>
    <n v="7"/>
    <n v="10"/>
    <n v="7"/>
    <n v="10"/>
    <n v="14"/>
    <n v="16"/>
    <n v="13"/>
    <n v="5"/>
    <n v="1"/>
  </r>
  <r>
    <x v="6"/>
    <x v="93"/>
    <s v="SBL"/>
    <n v="163"/>
    <n v="152"/>
    <n v="151"/>
    <n v="157"/>
    <n v="139"/>
    <n v="140"/>
    <n v="132"/>
    <n v="98"/>
    <n v="68"/>
    <n v="64"/>
  </r>
  <r>
    <x v="6"/>
    <x v="94"/>
    <s v="SBA"/>
    <n v="0"/>
    <n v="0"/>
    <n v="0"/>
    <n v="0"/>
    <n v="0"/>
    <n v="0"/>
    <n v="0"/>
    <n v="0"/>
    <n v="0"/>
    <n v="3"/>
  </r>
  <r>
    <x v="6"/>
    <x v="95"/>
    <s v="CBA"/>
    <n v="0"/>
    <n v="0"/>
    <n v="1"/>
    <n v="0"/>
    <n v="0"/>
    <n v="1"/>
    <n v="0"/>
    <n v="0"/>
    <n v="0"/>
    <n v="0"/>
  </r>
  <r>
    <x v="6"/>
    <x v="96"/>
    <s v="SCHI"/>
    <n v="3"/>
    <n v="4"/>
    <n v="3"/>
    <n v="4"/>
    <n v="2"/>
    <n v="2"/>
    <n v="3"/>
    <n v="0"/>
    <n v="0"/>
    <n v="0"/>
  </r>
  <r>
    <x v="6"/>
    <x v="97"/>
    <s v="SCH"/>
    <n v="79"/>
    <n v="69"/>
    <n v="62"/>
    <n v="68"/>
    <n v="69"/>
    <n v="67"/>
    <n v="66"/>
    <n v="72"/>
    <n v="75"/>
    <n v="71"/>
  </r>
  <r>
    <x v="6"/>
    <x v="98"/>
    <s v="SCA"/>
    <n v="0"/>
    <n v="0"/>
    <n v="0"/>
    <n v="0"/>
    <n v="0"/>
    <n v="0"/>
    <n v="0"/>
    <n v="0"/>
    <n v="4"/>
    <n v="4"/>
  </r>
  <r>
    <x v="6"/>
    <x v="99"/>
    <s v="CCE"/>
    <n v="0"/>
    <n v="0"/>
    <n v="0"/>
    <n v="0"/>
    <n v="0"/>
    <n v="0"/>
    <n v="0"/>
    <n v="0"/>
    <n v="1"/>
    <n v="1"/>
  </r>
  <r>
    <x v="6"/>
    <x v="100"/>
    <s v="SCCM"/>
    <n v="7"/>
    <n v="9"/>
    <n v="10"/>
    <n v="19"/>
    <n v="23"/>
    <n v="22"/>
    <n v="18"/>
    <n v="18"/>
    <n v="16"/>
    <n v="16"/>
  </r>
  <r>
    <x v="6"/>
    <x v="101"/>
    <s v="SCCC"/>
    <n v="0"/>
    <n v="0"/>
    <n v="0"/>
    <n v="0"/>
    <n v="0"/>
    <n v="0"/>
    <n v="0"/>
    <n v="5"/>
    <n v="3"/>
    <n v="1"/>
  </r>
  <r>
    <x v="6"/>
    <x v="102"/>
    <s v="SCB"/>
    <n v="0"/>
    <n v="0"/>
    <n v="0"/>
    <n v="0"/>
    <n v="0"/>
    <n v="0"/>
    <n v="0"/>
    <n v="0"/>
    <n v="2"/>
    <n v="10"/>
  </r>
  <r>
    <x v="6"/>
    <x v="21"/>
    <s v="EPD5"/>
    <n v="1"/>
    <n v="2"/>
    <n v="2"/>
    <n v="3"/>
    <n v="2"/>
    <n v="1"/>
    <n v="3"/>
    <n v="3"/>
    <n v="3"/>
    <n v="3"/>
  </r>
  <r>
    <x v="6"/>
    <x v="23"/>
    <s v="SCS"/>
    <n v="297"/>
    <n v="331"/>
    <n v="393"/>
    <n v="384"/>
    <n v="444"/>
    <n v="0"/>
    <n v="0"/>
    <n v="0"/>
    <n v="0"/>
    <n v="0"/>
  </r>
  <r>
    <x v="6"/>
    <x v="103"/>
    <s v="SCSY"/>
    <n v="13"/>
    <n v="2"/>
    <n v="2"/>
    <n v="0"/>
    <n v="0"/>
    <n v="0"/>
    <n v="0"/>
    <n v="0"/>
    <n v="0"/>
    <n v="0"/>
  </r>
  <r>
    <x v="6"/>
    <x v="104"/>
    <s v="SCSC"/>
    <n v="0"/>
    <n v="0"/>
    <n v="0"/>
    <n v="2"/>
    <n v="2"/>
    <n v="0"/>
    <n v="0"/>
    <n v="0"/>
    <n v="0"/>
    <n v="0"/>
  </r>
  <r>
    <x v="6"/>
    <x v="9"/>
    <s v="IDS"/>
    <n v="0"/>
    <n v="3"/>
    <n v="18"/>
    <n v="18"/>
    <n v="19"/>
    <n v="2"/>
    <n v="0"/>
    <n v="1"/>
    <n v="0"/>
    <n v="0"/>
  </r>
  <r>
    <x v="6"/>
    <x v="105"/>
    <s v="SEEB"/>
    <n v="0"/>
    <n v="0"/>
    <n v="0"/>
    <n v="0"/>
    <n v="0"/>
    <n v="0"/>
    <n v="4"/>
    <n v="26"/>
    <n v="31"/>
    <n v="30"/>
  </r>
  <r>
    <x v="6"/>
    <x v="45"/>
    <s v="EPD2"/>
    <n v="1"/>
    <n v="0"/>
    <n v="0"/>
    <n v="0"/>
    <n v="0"/>
    <n v="0"/>
    <n v="0"/>
    <n v="0"/>
    <n v="0"/>
    <n v="0"/>
  </r>
  <r>
    <x v="6"/>
    <x v="106"/>
    <s v="SPE"/>
    <n v="6"/>
    <n v="6"/>
    <n v="2"/>
    <n v="1"/>
    <n v="0"/>
    <n v="0"/>
    <n v="0"/>
    <n v="0"/>
    <n v="0"/>
    <n v="0"/>
  </r>
  <r>
    <x v="6"/>
    <x v="107"/>
    <s v="SEN"/>
    <n v="16"/>
    <n v="16"/>
    <n v="16"/>
    <n v="13"/>
    <n v="13"/>
    <n v="8"/>
    <n v="8"/>
    <n v="11"/>
    <n v="9"/>
    <n v="10"/>
  </r>
  <r>
    <x v="6"/>
    <x v="0"/>
    <s v="IESL"/>
    <n v="26"/>
    <n v="14"/>
    <n v="0"/>
    <n v="0"/>
    <n v="0"/>
    <n v="0"/>
    <n v="0"/>
    <n v="0"/>
    <n v="0"/>
    <n v="0"/>
  </r>
  <r>
    <x v="6"/>
    <x v="108"/>
    <s v="SEEP"/>
    <n v="27"/>
    <n v="21"/>
    <n v="17"/>
    <n v="17"/>
    <n v="21"/>
    <n v="23"/>
    <n v="23"/>
    <n v="22"/>
    <n v="22"/>
    <n v="19"/>
  </r>
  <r>
    <x v="6"/>
    <x v="109"/>
    <s v="SESC"/>
    <n v="58"/>
    <n v="51"/>
    <n v="54"/>
    <n v="66"/>
    <n v="66"/>
    <n v="71"/>
    <n v="64"/>
    <n v="61"/>
    <n v="60"/>
    <n v="69"/>
  </r>
  <r>
    <x v="6"/>
    <x v="110"/>
    <s v="SGSA"/>
    <n v="31"/>
    <n v="40"/>
    <n v="41"/>
    <n v="36"/>
    <n v="33"/>
    <n v="31"/>
    <n v="38"/>
    <n v="32"/>
    <n v="24"/>
    <n v="43"/>
  </r>
  <r>
    <x v="6"/>
    <x v="111"/>
    <s v="SSH"/>
    <n v="8"/>
    <n v="8"/>
    <n v="9"/>
    <n v="6"/>
    <n v="5"/>
    <n v="9"/>
    <n v="10"/>
    <n v="9"/>
    <n v="6"/>
    <n v="8"/>
  </r>
  <r>
    <x v="6"/>
    <x v="112"/>
    <s v="SHB"/>
    <n v="0"/>
    <n v="0"/>
    <n v="0"/>
    <n v="0"/>
    <n v="0"/>
    <n v="0"/>
    <n v="10"/>
    <n v="48"/>
    <n v="56"/>
    <n v="69"/>
  </r>
  <r>
    <x v="6"/>
    <x v="113"/>
    <s v="SHF"/>
    <n v="0"/>
    <n v="0"/>
    <n v="0"/>
    <n v="0"/>
    <n v="0"/>
    <n v="0"/>
    <n v="0"/>
    <n v="0"/>
    <n v="8"/>
    <n v="15"/>
  </r>
  <r>
    <x v="6"/>
    <x v="114"/>
    <s v="SAH"/>
    <n v="1"/>
    <n v="1"/>
    <n v="3"/>
    <n v="0"/>
    <n v="0"/>
    <n v="1"/>
    <n v="2"/>
    <n v="1"/>
    <n v="0"/>
    <n v="2"/>
  </r>
  <r>
    <x v="6"/>
    <x v="115"/>
    <s v="SIHA"/>
    <n v="10"/>
    <n v="8"/>
    <n v="8"/>
    <n v="9"/>
    <n v="8"/>
    <n v="8"/>
    <n v="14"/>
    <n v="14"/>
    <n v="12"/>
    <n v="15"/>
  </r>
  <r>
    <x v="6"/>
    <x v="116"/>
    <s v="SSM"/>
    <n v="10"/>
    <n v="9"/>
    <n v="7"/>
    <n v="9"/>
    <n v="6"/>
    <n v="9"/>
    <n v="3"/>
    <n v="0"/>
    <n v="0"/>
    <n v="0"/>
  </r>
  <r>
    <x v="6"/>
    <x v="117"/>
    <s v="SKIP"/>
    <n v="0"/>
    <n v="0"/>
    <n v="0"/>
    <n v="2"/>
    <n v="6"/>
    <n v="7"/>
    <n v="6"/>
    <n v="5"/>
    <n v="5"/>
    <n v="4"/>
  </r>
  <r>
    <x v="6"/>
    <x v="118"/>
    <s v="SKIN"/>
    <n v="7"/>
    <n v="10"/>
    <n v="6"/>
    <n v="7"/>
    <n v="10"/>
    <n v="7"/>
    <n v="7"/>
    <n v="4"/>
    <n v="6"/>
    <n v="12"/>
  </r>
  <r>
    <x v="6"/>
    <x v="119"/>
    <s v="SHU"/>
    <n v="5"/>
    <n v="2"/>
    <n v="3"/>
    <n v="0"/>
    <n v="0"/>
    <n v="0"/>
    <n v="0"/>
    <n v="0"/>
    <n v="0"/>
    <n v="0"/>
  </r>
  <r>
    <x v="6"/>
    <x v="120"/>
    <s v="SMAG"/>
    <n v="42"/>
    <n v="44"/>
    <n v="41"/>
    <n v="41"/>
    <n v="35"/>
    <n v="31"/>
    <n v="18"/>
    <n v="14"/>
    <n v="19"/>
    <n v="20"/>
  </r>
  <r>
    <x v="6"/>
    <x v="121"/>
    <s v="SMA"/>
    <n v="74"/>
    <n v="68"/>
    <n v="78"/>
    <n v="80"/>
    <n v="77"/>
    <n v="74"/>
    <n v="60"/>
    <n v="49"/>
    <n v="47"/>
    <n v="42"/>
  </r>
  <r>
    <x v="6"/>
    <x v="122"/>
    <s v="SMCS"/>
    <n v="0"/>
    <n v="0"/>
    <n v="0"/>
    <n v="0"/>
    <n v="0"/>
    <n v="0"/>
    <n v="1"/>
    <n v="5"/>
    <n v="9"/>
    <n v="13"/>
  </r>
  <r>
    <x v="6"/>
    <x v="123"/>
    <s v="CMD"/>
    <n v="0"/>
    <n v="0"/>
    <n v="1"/>
    <n v="0"/>
    <n v="0"/>
    <n v="0"/>
    <n v="0"/>
    <n v="0"/>
    <n v="0"/>
    <n v="0"/>
  </r>
  <r>
    <x v="6"/>
    <x v="124"/>
    <s v="SML"/>
    <n v="55"/>
    <n v="55"/>
    <n v="63"/>
    <n v="62"/>
    <n v="76"/>
    <n v="68"/>
    <n v="62"/>
    <n v="59"/>
    <n v="67"/>
    <n v="71"/>
  </r>
  <r>
    <x v="6"/>
    <x v="125"/>
    <s v="SCMC"/>
    <n v="0"/>
    <n v="0"/>
    <n v="0"/>
    <n v="0"/>
    <n v="0"/>
    <n v="0"/>
    <n v="0"/>
    <n v="0"/>
    <n v="3"/>
    <n v="7"/>
  </r>
  <r>
    <x v="6"/>
    <x v="126"/>
    <s v="SCHP"/>
    <n v="17"/>
    <n v="14"/>
    <n v="15"/>
    <n v="12"/>
    <n v="12"/>
    <n v="15"/>
    <n v="15"/>
    <n v="11"/>
    <n v="6"/>
    <n v="4"/>
  </r>
  <r>
    <x v="6"/>
    <x v="127"/>
    <s v="SPH"/>
    <n v="68"/>
    <n v="65"/>
    <n v="69"/>
    <n v="68"/>
    <n v="65"/>
    <n v="64"/>
    <n v="67"/>
    <n v="77"/>
    <n v="68"/>
    <n v="67"/>
  </r>
  <r>
    <x v="6"/>
    <x v="128"/>
    <s v="SPA"/>
    <n v="6"/>
    <n v="6"/>
    <n v="4"/>
    <n v="6"/>
    <n v="4"/>
    <n v="6"/>
    <n v="4"/>
    <n v="4"/>
    <n v="2"/>
    <n v="3"/>
  </r>
  <r>
    <x v="6"/>
    <x v="129"/>
    <s v="SPCD"/>
    <n v="0"/>
    <n v="0"/>
    <n v="0"/>
    <n v="0"/>
    <n v="0"/>
    <n v="0"/>
    <n v="0"/>
    <n v="0"/>
    <n v="0"/>
    <n v="3"/>
  </r>
  <r>
    <x v="6"/>
    <x v="130"/>
    <s v="CPSE"/>
    <n v="0"/>
    <n v="0"/>
    <n v="0"/>
    <n v="1"/>
    <n v="1"/>
    <n v="0"/>
    <n v="0"/>
    <n v="0"/>
    <n v="0"/>
    <n v="0"/>
  </r>
  <r>
    <x v="6"/>
    <x v="131"/>
    <s v="SPSY"/>
    <n v="63"/>
    <n v="57"/>
    <n v="42"/>
    <n v="37"/>
    <n v="39"/>
    <n v="43"/>
    <n v="40"/>
    <n v="48"/>
    <n v="50"/>
    <n v="51"/>
  </r>
  <r>
    <x v="6"/>
    <x v="132"/>
    <s v="SRC"/>
    <n v="19"/>
    <n v="1"/>
    <n v="0"/>
    <n v="0"/>
    <n v="0"/>
    <n v="0"/>
    <n v="0"/>
    <n v="0"/>
    <n v="0"/>
    <n v="0"/>
  </r>
  <r>
    <x v="6"/>
    <x v="133"/>
    <s v="SRTC"/>
    <n v="26"/>
    <n v="36"/>
    <n v="44"/>
    <n v="46"/>
    <n v="38"/>
    <n v="35"/>
    <n v="34"/>
    <n v="30"/>
    <n v="31"/>
    <n v="25"/>
  </r>
  <r>
    <x v="6"/>
    <x v="134"/>
    <s v="STA"/>
    <n v="20"/>
    <n v="15"/>
    <n v="18"/>
    <n v="19"/>
    <n v="16"/>
    <n v="17"/>
    <n v="5"/>
    <n v="3"/>
    <n v="3"/>
    <n v="6"/>
  </r>
  <r>
    <x v="6"/>
    <x v="135"/>
    <s v="STC"/>
    <n v="21"/>
    <n v="23"/>
    <n v="19"/>
    <n v="14"/>
    <n v="13"/>
    <n v="8"/>
    <n v="14"/>
    <n v="19"/>
    <n v="17"/>
    <n v="16"/>
  </r>
  <r>
    <x v="6"/>
    <x v="136"/>
    <s v="SSS"/>
    <n v="14"/>
    <n v="14"/>
    <n v="15"/>
    <n v="16"/>
    <n v="10"/>
    <n v="11"/>
    <n v="9"/>
    <n v="13"/>
    <n v="12"/>
    <n v="17"/>
  </r>
  <r>
    <x v="6"/>
    <x v="31"/>
    <s v="SSEN"/>
    <n v="95"/>
    <n v="99"/>
    <n v="102"/>
    <n v="109"/>
    <n v="96"/>
    <n v="0"/>
    <n v="0"/>
    <n v="0"/>
    <n v="0"/>
    <n v="0"/>
  </r>
  <r>
    <x v="6"/>
    <x v="137"/>
    <s v="SFSD"/>
    <n v="23"/>
    <n v="21"/>
    <n v="14"/>
    <n v="16"/>
    <n v="14"/>
    <n v="14"/>
    <n v="20"/>
    <n v="35"/>
    <n v="33"/>
    <n v="34"/>
  </r>
  <r>
    <x v="6"/>
    <x v="138"/>
    <s v="SSFM"/>
    <n v="34"/>
    <n v="31"/>
    <n v="30"/>
    <n v="26"/>
    <n v="21"/>
    <n v="20"/>
    <n v="13"/>
    <n v="13"/>
    <n v="12"/>
    <n v="10"/>
  </r>
  <r>
    <x v="6"/>
    <x v="139"/>
    <s v="STEC"/>
    <n v="0"/>
    <n v="0"/>
    <n v="0"/>
    <n v="1"/>
    <n v="1"/>
    <n v="0"/>
    <n v="0"/>
    <n v="0"/>
    <n v="0"/>
    <n v="0"/>
  </r>
  <r>
    <x v="6"/>
    <x v="140"/>
    <s v="SST"/>
    <n v="1"/>
    <n v="4"/>
    <n v="6"/>
    <n v="11"/>
    <n v="19"/>
    <n v="23"/>
    <n v="38"/>
    <n v="31"/>
    <n v="33"/>
    <n v="29"/>
  </r>
  <r>
    <x v="6"/>
    <x v="141"/>
    <s v="SSSU"/>
    <n v="0"/>
    <n v="0"/>
    <n v="0"/>
    <n v="0"/>
    <n v="2"/>
    <n v="15"/>
    <n v="20"/>
    <n v="30"/>
    <n v="32"/>
    <n v="21"/>
  </r>
  <r>
    <x v="6"/>
    <x v="142"/>
    <s v="SSSC"/>
    <n v="0"/>
    <n v="0"/>
    <n v="0"/>
    <n v="0"/>
    <n v="0"/>
    <n v="0"/>
    <n v="0"/>
    <n v="0"/>
    <n v="0"/>
    <n v="5"/>
  </r>
  <r>
    <x v="6"/>
    <x v="143"/>
    <s v="SEMP"/>
    <n v="3"/>
    <n v="4"/>
    <n v="1"/>
    <n v="3"/>
    <n v="4"/>
    <n v="7"/>
    <n v="7"/>
    <n v="7"/>
    <n v="6"/>
    <n v="4"/>
  </r>
  <r>
    <x v="6"/>
    <x v="144"/>
    <s v="SFET"/>
    <n v="22"/>
    <n v="17"/>
    <n v="16"/>
    <n v="16"/>
    <n v="21"/>
    <n v="21"/>
    <n v="21"/>
    <n v="19"/>
    <n v="21"/>
    <n v="20"/>
  </r>
  <r>
    <x v="7"/>
    <x v="21"/>
    <s v="EPD5"/>
    <n v="1"/>
    <n v="1"/>
    <n v="3"/>
    <n v="2"/>
    <n v="1"/>
    <n v="0"/>
    <n v="0"/>
    <n v="0"/>
    <n v="0"/>
    <n v="0"/>
  </r>
  <r>
    <x v="7"/>
    <x v="22"/>
    <s v="TCSA"/>
    <n v="73"/>
    <n v="70"/>
    <n v="86"/>
    <n v="91"/>
    <n v="83"/>
    <n v="0"/>
    <n v="0"/>
    <n v="0"/>
    <n v="0"/>
    <n v="0"/>
  </r>
  <r>
    <x v="7"/>
    <x v="81"/>
    <s v="TCMG"/>
    <n v="22"/>
    <n v="19"/>
    <n v="25"/>
    <n v="33"/>
    <n v="43"/>
    <n v="0"/>
    <n v="0"/>
    <n v="0"/>
    <n v="0"/>
    <n v="0"/>
  </r>
  <r>
    <x v="7"/>
    <x v="9"/>
    <s v="IDS"/>
    <n v="0"/>
    <n v="0"/>
    <n v="0"/>
    <n v="1"/>
    <n v="0"/>
    <n v="0"/>
    <n v="0"/>
    <n v="0"/>
    <n v="0"/>
    <n v="0"/>
  </r>
  <r>
    <x v="7"/>
    <x v="27"/>
    <s v="TEET"/>
    <n v="32"/>
    <n v="32"/>
    <n v="39"/>
    <n v="55"/>
    <n v="46"/>
    <n v="0"/>
    <n v="0"/>
    <n v="0"/>
    <n v="0"/>
    <n v="0"/>
  </r>
  <r>
    <x v="7"/>
    <x v="145"/>
    <s v="TAET"/>
    <n v="0"/>
    <n v="1"/>
    <n v="0"/>
    <n v="0"/>
    <n v="0"/>
    <n v="0"/>
    <n v="0"/>
    <n v="0"/>
    <n v="0"/>
    <n v="0"/>
  </r>
  <r>
    <x v="7"/>
    <x v="146"/>
    <s v="TGN"/>
    <n v="24"/>
    <n v="33"/>
    <n v="12"/>
    <n v="5"/>
    <n v="2"/>
    <n v="0"/>
    <n v="0"/>
    <n v="0"/>
    <n v="0"/>
    <n v="0"/>
  </r>
  <r>
    <x v="7"/>
    <x v="55"/>
    <s v="TGT"/>
    <n v="8"/>
    <n v="6"/>
    <n v="5"/>
    <n v="8"/>
    <n v="2"/>
    <n v="0"/>
    <n v="0"/>
    <n v="0"/>
    <n v="0"/>
    <n v="0"/>
  </r>
  <r>
    <x v="7"/>
    <x v="61"/>
    <s v="TMET"/>
    <n v="99"/>
    <n v="114"/>
    <n v="134"/>
    <n v="151"/>
    <n v="169"/>
    <n v="0"/>
    <n v="0"/>
    <n v="0"/>
    <n v="0"/>
    <n v="0"/>
  </r>
  <r>
    <x v="7"/>
    <x v="147"/>
    <s v="TMIN"/>
    <n v="7"/>
    <n v="8"/>
    <n v="9"/>
    <n v="7"/>
    <n v="4"/>
    <n v="0"/>
    <n v="0"/>
    <n v="0"/>
    <n v="0"/>
    <n v="0"/>
  </r>
  <r>
    <x v="7"/>
    <x v="66"/>
    <s v="TSE"/>
    <n v="17"/>
    <n v="14"/>
    <n v="15"/>
    <n v="16"/>
    <n v="14"/>
    <n v="0"/>
    <n v="0"/>
    <n v="0"/>
    <n v="0"/>
    <n v="0"/>
  </r>
</pivotCacheRecords>
</file>

<file path=xl/pivotCache/pivotCacheRecords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x v="0"/>
    <n v="77"/>
    <n v="68"/>
    <n v="76"/>
    <n v="67"/>
    <n v="66"/>
  </r>
  <r>
    <x v="1"/>
    <n v="344"/>
    <n v="321"/>
    <n v="317"/>
    <n v="325"/>
    <n v="373"/>
  </r>
  <r>
    <x v="2"/>
    <n v="651"/>
    <n v="689"/>
    <n v="741"/>
    <n v="777"/>
    <n v="824"/>
  </r>
  <r>
    <x v="3"/>
    <n v="3692"/>
    <n v="3555"/>
    <n v="3533"/>
    <n v="3398"/>
    <n v="3401"/>
  </r>
  <r>
    <x v="4"/>
    <n v="183"/>
    <n v="197"/>
    <n v="234"/>
    <n v="263"/>
    <n v="262"/>
  </r>
  <r>
    <x v="5"/>
    <n v="53"/>
    <n v="43"/>
    <n v="71"/>
    <n v="95"/>
    <n v="130"/>
  </r>
  <r>
    <x v="6"/>
    <n v="764"/>
    <n v="769"/>
    <n v="806"/>
    <n v="785"/>
    <n v="847"/>
  </r>
  <r>
    <x v="7"/>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8.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9.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3.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5.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4.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7.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6.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2A0BDE2-8CE3-4168-BFF4-A3C975DE1E5C}" name="PivotTable1" cacheId="17" applyNumberFormats="0" applyBorderFormats="0" applyFontFormats="0" applyPatternFormats="0" applyAlignmentFormats="0" applyWidthHeightFormats="1" dataCaption="Values" updatedVersion="8" minRefreshableVersion="3" itemPrintTitles="1" createdVersion="6" indent="0" outline="1" outlineData="1" multipleFieldFilters="0" rowHeaderCaption="College">
  <location ref="A7:K147" firstHeaderRow="0" firstDataRow="1" firstDataCol="1"/>
  <pivotFields count="13">
    <pivotField axis="axisRow" subtotalTop="0" showAll="0">
      <items count="8">
        <item x="0"/>
        <item x="1"/>
        <item x="2"/>
        <item x="3"/>
        <item x="4"/>
        <item x="6"/>
        <item x="5"/>
        <item t="default"/>
      </items>
    </pivotField>
    <pivotField axis="axisRow" subtotalTop="0" showAll="0" sortType="ascending">
      <items count="130">
        <item x="3"/>
        <item x="71"/>
        <item x="55"/>
        <item x="72"/>
        <item x="56"/>
        <item x="26"/>
        <item x="4"/>
        <item x="73"/>
        <item x="74"/>
        <item x="14"/>
        <item x="27"/>
        <item x="75"/>
        <item x="76"/>
        <item x="77"/>
        <item x="78"/>
        <item x="79"/>
        <item x="80"/>
        <item x="28"/>
        <item x="5"/>
        <item m="1" x="122"/>
        <item m="1" x="121"/>
        <item x="81"/>
        <item x="29"/>
        <item x="82"/>
        <item x="83"/>
        <item x="30"/>
        <item x="84"/>
        <item x="85"/>
        <item x="86"/>
        <item x="87"/>
        <item x="15"/>
        <item x="31"/>
        <item x="16"/>
        <item x="17"/>
        <item x="68"/>
        <item m="1" x="125"/>
        <item x="18"/>
        <item x="19"/>
        <item x="20"/>
        <item x="21"/>
        <item x="88"/>
        <item x="6"/>
        <item x="32"/>
        <item x="33"/>
        <item x="22"/>
        <item x="34"/>
        <item m="1" x="126"/>
        <item x="37"/>
        <item x="35"/>
        <item x="36"/>
        <item m="1" x="124"/>
        <item x="7"/>
        <item x="8"/>
        <item x="38"/>
        <item x="89"/>
        <item x="57"/>
        <item x="90"/>
        <item x="39"/>
        <item x="40"/>
        <item x="91"/>
        <item x="9"/>
        <item x="58"/>
        <item x="59"/>
        <item x="60"/>
        <item x="61"/>
        <item x="62"/>
        <item x="10"/>
        <item x="23"/>
        <item x="41"/>
        <item x="63"/>
        <item x="92"/>
        <item x="64"/>
        <item x="42"/>
        <item x="43"/>
        <item x="44"/>
        <item x="45"/>
        <item x="24"/>
        <item x="93"/>
        <item x="94"/>
        <item x="95"/>
        <item x="96"/>
        <item x="97"/>
        <item x="46"/>
        <item x="98"/>
        <item x="99"/>
        <item x="11"/>
        <item x="12"/>
        <item m="1" x="127"/>
        <item x="47"/>
        <item m="1" x="123"/>
        <item x="48"/>
        <item x="13"/>
        <item x="49"/>
        <item x="100"/>
        <item x="101"/>
        <item x="102"/>
        <item x="50"/>
        <item x="51"/>
        <item x="52"/>
        <item m="1" x="128"/>
        <item x="69"/>
        <item x="70"/>
        <item x="103"/>
        <item x="104"/>
        <item x="53"/>
        <item x="65"/>
        <item x="0"/>
        <item x="1"/>
        <item x="105"/>
        <item x="106"/>
        <item x="107"/>
        <item x="108"/>
        <item x="2"/>
        <item x="109"/>
        <item x="110"/>
        <item x="54"/>
        <item x="111"/>
        <item x="112"/>
        <item x="113"/>
        <item x="25"/>
        <item x="114"/>
        <item x="115"/>
        <item x="116"/>
        <item x="117"/>
        <item x="66"/>
        <item x="118"/>
        <item x="119"/>
        <item x="120"/>
        <item x="67"/>
        <item t="default"/>
      </items>
    </pivotField>
    <pivotField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s>
  <rowFields count="2">
    <field x="0"/>
    <field x="1"/>
  </rowFields>
  <rowItems count="140">
    <i>
      <x/>
    </i>
    <i r="1">
      <x v="106"/>
    </i>
    <i r="1">
      <x v="107"/>
    </i>
    <i r="1">
      <x v="112"/>
    </i>
    <i t="default">
      <x/>
    </i>
    <i>
      <x v="1"/>
    </i>
    <i r="1">
      <x/>
    </i>
    <i r="1">
      <x v="6"/>
    </i>
    <i r="1">
      <x v="18"/>
    </i>
    <i r="1">
      <x v="41"/>
    </i>
    <i r="1">
      <x v="51"/>
    </i>
    <i r="1">
      <x v="52"/>
    </i>
    <i r="1">
      <x v="60"/>
    </i>
    <i r="1">
      <x v="66"/>
    </i>
    <i r="1">
      <x v="85"/>
    </i>
    <i r="1">
      <x v="86"/>
    </i>
    <i r="1">
      <x v="91"/>
    </i>
    <i t="default">
      <x v="1"/>
    </i>
    <i>
      <x v="2"/>
    </i>
    <i r="1">
      <x v="9"/>
    </i>
    <i r="1">
      <x v="30"/>
    </i>
    <i r="1">
      <x v="32"/>
    </i>
    <i r="1">
      <x v="33"/>
    </i>
    <i r="1">
      <x v="36"/>
    </i>
    <i r="1">
      <x v="37"/>
    </i>
    <i r="1">
      <x v="38"/>
    </i>
    <i r="1">
      <x v="39"/>
    </i>
    <i r="1">
      <x v="44"/>
    </i>
    <i r="1">
      <x v="67"/>
    </i>
    <i r="1">
      <x v="76"/>
    </i>
    <i r="1">
      <x v="119"/>
    </i>
    <i t="default">
      <x v="2"/>
    </i>
    <i>
      <x v="3"/>
    </i>
    <i r="1">
      <x v="5"/>
    </i>
    <i r="1">
      <x v="10"/>
    </i>
    <i r="1">
      <x v="17"/>
    </i>
    <i r="1">
      <x v="22"/>
    </i>
    <i r="1">
      <x v="25"/>
    </i>
    <i r="1">
      <x v="30"/>
    </i>
    <i r="1">
      <x v="31"/>
    </i>
    <i r="1">
      <x v="42"/>
    </i>
    <i r="1">
      <x v="43"/>
    </i>
    <i r="1">
      <x v="45"/>
    </i>
    <i r="1">
      <x v="47"/>
    </i>
    <i r="1">
      <x v="48"/>
    </i>
    <i r="1">
      <x v="49"/>
    </i>
    <i r="1">
      <x v="53"/>
    </i>
    <i r="1">
      <x v="57"/>
    </i>
    <i r="1">
      <x v="58"/>
    </i>
    <i r="1">
      <x v="68"/>
    </i>
    <i r="1">
      <x v="72"/>
    </i>
    <i r="1">
      <x v="73"/>
    </i>
    <i r="1">
      <x v="74"/>
    </i>
    <i r="1">
      <x v="75"/>
    </i>
    <i r="1">
      <x v="82"/>
    </i>
    <i r="1">
      <x v="88"/>
    </i>
    <i r="1">
      <x v="90"/>
    </i>
    <i r="1">
      <x v="92"/>
    </i>
    <i r="1">
      <x v="96"/>
    </i>
    <i r="1">
      <x v="97"/>
    </i>
    <i r="1">
      <x v="98"/>
    </i>
    <i r="1">
      <x v="104"/>
    </i>
    <i r="1">
      <x v="115"/>
    </i>
    <i t="default">
      <x v="3"/>
    </i>
    <i>
      <x v="4"/>
    </i>
    <i r="1">
      <x v="2"/>
    </i>
    <i r="1">
      <x v="4"/>
    </i>
    <i r="1">
      <x v="30"/>
    </i>
    <i r="1">
      <x v="55"/>
    </i>
    <i r="1">
      <x v="61"/>
    </i>
    <i r="1">
      <x v="62"/>
    </i>
    <i r="1">
      <x v="63"/>
    </i>
    <i r="1">
      <x v="64"/>
    </i>
    <i r="1">
      <x v="65"/>
    </i>
    <i r="1">
      <x v="69"/>
    </i>
    <i r="1">
      <x v="71"/>
    </i>
    <i r="1">
      <x v="105"/>
    </i>
    <i r="1">
      <x v="124"/>
    </i>
    <i r="1">
      <x v="128"/>
    </i>
    <i t="default">
      <x v="4"/>
    </i>
    <i>
      <x v="5"/>
    </i>
    <i r="1">
      <x v="1"/>
    </i>
    <i r="1">
      <x v="3"/>
    </i>
    <i r="1">
      <x v="7"/>
    </i>
    <i r="1">
      <x v="8"/>
    </i>
    <i r="1">
      <x v="10"/>
    </i>
    <i r="1">
      <x v="11"/>
    </i>
    <i r="1">
      <x v="12"/>
    </i>
    <i r="1">
      <x v="13"/>
    </i>
    <i r="1">
      <x v="14"/>
    </i>
    <i r="1">
      <x v="15"/>
    </i>
    <i r="1">
      <x v="16"/>
    </i>
    <i r="1">
      <x v="21"/>
    </i>
    <i r="1">
      <x v="23"/>
    </i>
    <i r="1">
      <x v="24"/>
    </i>
    <i r="1">
      <x v="26"/>
    </i>
    <i r="1">
      <x v="27"/>
    </i>
    <i r="1">
      <x v="28"/>
    </i>
    <i r="1">
      <x v="29"/>
    </i>
    <i r="1">
      <x v="30"/>
    </i>
    <i r="1">
      <x v="40"/>
    </i>
    <i r="1">
      <x v="54"/>
    </i>
    <i r="1">
      <x v="56"/>
    </i>
    <i r="1">
      <x v="59"/>
    </i>
    <i r="1">
      <x v="70"/>
    </i>
    <i r="1">
      <x v="77"/>
    </i>
    <i r="1">
      <x v="78"/>
    </i>
    <i r="1">
      <x v="79"/>
    </i>
    <i r="1">
      <x v="80"/>
    </i>
    <i r="1">
      <x v="81"/>
    </i>
    <i r="1">
      <x v="83"/>
    </i>
    <i r="1">
      <x v="84"/>
    </i>
    <i r="1">
      <x v="93"/>
    </i>
    <i r="1">
      <x v="94"/>
    </i>
    <i r="1">
      <x v="95"/>
    </i>
    <i r="1">
      <x v="102"/>
    </i>
    <i r="1">
      <x v="103"/>
    </i>
    <i r="1">
      <x v="108"/>
    </i>
    <i r="1">
      <x v="109"/>
    </i>
    <i r="1">
      <x v="110"/>
    </i>
    <i r="1">
      <x v="111"/>
    </i>
    <i r="1">
      <x v="113"/>
    </i>
    <i r="1">
      <x v="114"/>
    </i>
    <i r="1">
      <x v="116"/>
    </i>
    <i r="1">
      <x v="117"/>
    </i>
    <i r="1">
      <x v="118"/>
    </i>
    <i r="1">
      <x v="120"/>
    </i>
    <i r="1">
      <x v="121"/>
    </i>
    <i r="1">
      <x v="122"/>
    </i>
    <i r="1">
      <x v="123"/>
    </i>
    <i r="1">
      <x v="125"/>
    </i>
    <i r="1">
      <x v="126"/>
    </i>
    <i r="1">
      <x v="127"/>
    </i>
    <i t="default">
      <x v="5"/>
    </i>
    <i>
      <x v="6"/>
    </i>
    <i r="1">
      <x v="34"/>
    </i>
    <i r="1">
      <x v="100"/>
    </i>
    <i r="1">
      <x v="101"/>
    </i>
    <i t="default">
      <x v="6"/>
    </i>
    <i t="grand">
      <x/>
    </i>
  </rowItems>
  <colFields count="1">
    <field x="-2"/>
  </colFields>
  <colItems count="10">
    <i>
      <x/>
    </i>
    <i i="1">
      <x v="1"/>
    </i>
    <i i="2">
      <x v="2"/>
    </i>
    <i i="3">
      <x v="3"/>
    </i>
    <i i="4">
      <x v="4"/>
    </i>
    <i i="5">
      <x v="5"/>
    </i>
    <i i="6">
      <x v="6"/>
    </i>
    <i i="7">
      <x v="7"/>
    </i>
    <i i="8">
      <x v="8"/>
    </i>
    <i i="9">
      <x v="9"/>
    </i>
  </colItems>
  <dataFields count="10">
    <dataField name="Fresh " fld="3" baseField="0" baseItem="0"/>
    <dataField name="Soph " fld="4" baseField="0" baseItem="0"/>
    <dataField name="Jr " fld="5" baseField="0" baseItem="0"/>
    <dataField name="Sr " fld="6" baseField="0" baseItem="0"/>
    <dataField name="Post _x000a_Grad " fld="7" baseField="0" baseItem="0"/>
    <dataField name="Spec/_x000a_Uncl " fld="8" baseField="0" baseItem="0"/>
    <dataField name="Grad_x000a_NDS " fld="9" baseField="0" baseItem="0"/>
    <dataField name="MS " fld="10" baseField="0" baseItem="0"/>
    <dataField name="PhD " fld="11" baseField="0" baseItem="0"/>
    <dataField name="Total " fld="12" baseField="0" baseItem="0"/>
  </dataFields>
  <formats count="30">
    <format dxfId="357">
      <pivotArea dataOnly="0" labelOnly="1" outline="0" fieldPosition="0">
        <references count="1">
          <reference field="4294967294" count="1">
            <x v="4"/>
          </reference>
        </references>
      </pivotArea>
    </format>
    <format dxfId="356">
      <pivotArea dataOnly="0" labelOnly="1" outline="0" fieldPosition="0">
        <references count="1">
          <reference field="4294967294" count="1">
            <x v="6"/>
          </reference>
        </references>
      </pivotArea>
    </format>
    <format dxfId="355">
      <pivotArea outline="0" collapsedLevelsAreSubtotals="1" fieldPosition="0"/>
    </format>
    <format dxfId="354">
      <pivotArea dataOnly="0" labelOnly="1" outline="0" fieldPosition="0">
        <references count="1">
          <reference field="4294967294" count="10">
            <x v="0"/>
            <x v="1"/>
            <x v="2"/>
            <x v="3"/>
            <x v="4"/>
            <x v="5"/>
            <x v="6"/>
            <x v="7"/>
            <x v="8"/>
            <x v="9"/>
          </reference>
        </references>
      </pivotArea>
    </format>
    <format dxfId="353">
      <pivotArea collapsedLevelsAreSubtotals="1" fieldPosition="0">
        <references count="2">
          <reference field="0" count="1" selected="0">
            <x v="0"/>
          </reference>
          <reference field="1" count="3">
            <x v="106"/>
            <x v="107"/>
            <x v="112"/>
          </reference>
        </references>
      </pivotArea>
    </format>
    <format dxfId="352">
      <pivotArea collapsedLevelsAreSubtotals="1" fieldPosition="0">
        <references count="1">
          <reference field="0" count="1" defaultSubtotal="1">
            <x v="0"/>
          </reference>
        </references>
      </pivotArea>
    </format>
    <format dxfId="351">
      <pivotArea collapsedLevelsAreSubtotals="1" fieldPosition="0">
        <references count="1">
          <reference field="0" count="1">
            <x v="1"/>
          </reference>
        </references>
      </pivotArea>
    </format>
    <format dxfId="350">
      <pivotArea collapsedLevelsAreSubtotals="1" fieldPosition="0">
        <references count="2">
          <reference field="0" count="1" selected="0">
            <x v="1"/>
          </reference>
          <reference field="1" count="10">
            <x v="0"/>
            <x v="6"/>
            <x v="18"/>
            <x v="38"/>
            <x v="41"/>
            <x v="60"/>
            <x v="66"/>
            <x v="85"/>
            <x v="86"/>
            <x v="91"/>
          </reference>
        </references>
      </pivotArea>
    </format>
    <format dxfId="349">
      <pivotArea collapsedLevelsAreSubtotals="1" fieldPosition="0">
        <references count="1">
          <reference field="0" count="1" defaultSubtotal="1">
            <x v="1"/>
          </reference>
        </references>
      </pivotArea>
    </format>
    <format dxfId="348">
      <pivotArea collapsedLevelsAreSubtotals="1" fieldPosition="0">
        <references count="1">
          <reference field="0" count="1">
            <x v="2"/>
          </reference>
        </references>
      </pivotArea>
    </format>
    <format dxfId="347">
      <pivotArea collapsedLevelsAreSubtotals="1" fieldPosition="0">
        <references count="2">
          <reference field="0" count="1" selected="0">
            <x v="2"/>
          </reference>
          <reference field="1" count="9">
            <x v="30"/>
            <x v="32"/>
            <x v="33"/>
            <x v="38"/>
            <x v="44"/>
            <x v="67"/>
            <x v="76"/>
            <x v="99"/>
            <x v="119"/>
          </reference>
        </references>
      </pivotArea>
    </format>
    <format dxfId="346">
      <pivotArea collapsedLevelsAreSubtotals="1" fieldPosition="0">
        <references count="1">
          <reference field="0" count="1" defaultSubtotal="1">
            <x v="2"/>
          </reference>
        </references>
      </pivotArea>
    </format>
    <format dxfId="345">
      <pivotArea collapsedLevelsAreSubtotals="1" fieldPosition="0">
        <references count="1">
          <reference field="0" count="1">
            <x v="3"/>
          </reference>
        </references>
      </pivotArea>
    </format>
    <format dxfId="344">
      <pivotArea collapsedLevelsAreSubtotals="1" fieldPosition="0">
        <references count="2">
          <reference field="0" count="1" selected="0">
            <x v="3"/>
          </reference>
          <reference field="1" count="23">
            <x v="5"/>
            <x v="10"/>
            <x v="17"/>
            <x v="22"/>
            <x v="25"/>
            <x v="30"/>
            <x v="31"/>
            <x v="42"/>
            <x v="45"/>
            <x v="47"/>
            <x v="57"/>
            <x v="68"/>
            <x v="72"/>
            <x v="73"/>
            <x v="74"/>
            <x v="75"/>
            <x v="82"/>
            <x v="92"/>
            <x v="96"/>
            <x v="97"/>
            <x v="98"/>
            <x v="104"/>
            <x v="115"/>
          </reference>
        </references>
      </pivotArea>
    </format>
    <format dxfId="343">
      <pivotArea collapsedLevelsAreSubtotals="1" fieldPosition="0">
        <references count="1">
          <reference field="0" count="1" defaultSubtotal="1">
            <x v="3"/>
          </reference>
        </references>
      </pivotArea>
    </format>
    <format dxfId="342">
      <pivotArea collapsedLevelsAreSubtotals="1" fieldPosition="0">
        <references count="1">
          <reference field="0" count="1">
            <x v="4"/>
          </reference>
        </references>
      </pivotArea>
    </format>
    <format dxfId="341">
      <pivotArea collapsedLevelsAreSubtotals="1" fieldPosition="0">
        <references count="2">
          <reference field="0" count="1" selected="0">
            <x v="4"/>
          </reference>
          <reference field="1" count="11">
            <x v="2"/>
            <x v="4"/>
            <x v="30"/>
            <x v="61"/>
            <x v="62"/>
            <x v="63"/>
            <x v="64"/>
            <x v="71"/>
            <x v="105"/>
            <x v="124"/>
            <x v="128"/>
          </reference>
        </references>
      </pivotArea>
    </format>
    <format dxfId="340">
      <pivotArea collapsedLevelsAreSubtotals="1" fieldPosition="0">
        <references count="1">
          <reference field="0" count="1" defaultSubtotal="1">
            <x v="4"/>
          </reference>
        </references>
      </pivotArea>
    </format>
    <format dxfId="339">
      <pivotArea collapsedLevelsAreSubtotals="1" fieldPosition="0">
        <references count="1">
          <reference field="0" count="1">
            <x v="5"/>
          </reference>
        </references>
      </pivotArea>
    </format>
    <format dxfId="338">
      <pivotArea collapsedLevelsAreSubtotals="1" fieldPosition="0">
        <references count="2">
          <reference field="0" count="1" selected="0">
            <x v="5"/>
          </reference>
          <reference field="1" count="43">
            <x v="1"/>
            <x v="3"/>
            <x v="7"/>
            <x v="8"/>
            <x v="10"/>
            <x v="11"/>
            <x v="12"/>
            <x v="13"/>
            <x v="14"/>
            <x v="15"/>
            <x v="16"/>
            <x v="23"/>
            <x v="27"/>
            <x v="30"/>
            <x v="40"/>
            <x v="54"/>
            <x v="56"/>
            <x v="59"/>
            <x v="70"/>
            <x v="77"/>
            <x v="78"/>
            <x v="80"/>
            <x v="81"/>
            <x v="83"/>
            <x v="84"/>
            <x v="93"/>
            <x v="94"/>
            <x v="95"/>
            <x v="102"/>
            <x v="108"/>
            <x v="109"/>
            <x v="110"/>
            <x v="113"/>
            <x v="114"/>
            <x v="116"/>
            <x v="117"/>
            <x v="118"/>
            <x v="120"/>
            <x v="121"/>
            <x v="122"/>
            <x v="123"/>
            <x v="126"/>
            <x v="127"/>
          </reference>
        </references>
      </pivotArea>
    </format>
    <format dxfId="337">
      <pivotArea collapsedLevelsAreSubtotals="1" fieldPosition="0">
        <references count="1">
          <reference field="0" count="1" defaultSubtotal="1">
            <x v="5"/>
          </reference>
        </references>
      </pivotArea>
    </format>
    <format dxfId="336">
      <pivotArea collapsedLevelsAreSubtotals="1" fieldPosition="0">
        <references count="1">
          <reference field="0" count="1">
            <x v="6"/>
          </reference>
        </references>
      </pivotArea>
    </format>
    <format dxfId="335">
      <pivotArea collapsedLevelsAreSubtotals="1" fieldPosition="0">
        <references count="2">
          <reference field="0" count="1" selected="0">
            <x v="6"/>
          </reference>
          <reference field="1" count="1">
            <x v="34"/>
          </reference>
        </references>
      </pivotArea>
    </format>
    <format dxfId="334">
      <pivotArea collapsedLevelsAreSubtotals="1" fieldPosition="0">
        <references count="1">
          <reference field="0" count="1" defaultSubtotal="1">
            <x v="6"/>
          </reference>
        </references>
      </pivotArea>
    </format>
    <format dxfId="333">
      <pivotArea grandRow="1" outline="0" collapsedLevelsAreSubtotals="1" fieldPosition="0"/>
    </format>
    <format dxfId="332">
      <pivotArea dataOnly="0" labelOnly="1" outline="0" fieldPosition="0">
        <references count="1">
          <reference field="4294967294" count="1">
            <x v="5"/>
          </reference>
        </references>
      </pivotArea>
    </format>
    <format dxfId="331">
      <pivotArea field="0" type="button" dataOnly="0" labelOnly="1" outline="0" axis="axisRow" fieldPosition="0"/>
    </format>
    <format dxfId="330">
      <pivotArea dataOnly="0" labelOnly="1" outline="0" fieldPosition="0">
        <references count="1">
          <reference field="4294967294" count="10">
            <x v="0"/>
            <x v="1"/>
            <x v="2"/>
            <x v="3"/>
            <x v="4"/>
            <x v="5"/>
            <x v="6"/>
            <x v="7"/>
            <x v="8"/>
            <x v="9"/>
          </reference>
        </references>
      </pivotArea>
    </format>
    <format dxfId="329">
      <pivotArea grandRow="1" outline="0" collapsedLevelsAreSubtotals="1" fieldPosition="0"/>
    </format>
    <format dxfId="328">
      <pivotArea dataOnly="0" labelOnly="1" grandRow="1" outline="0" fieldPosition="0"/>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FC63F60E-B325-4B11-8E35-725BE7CE4423}" name="PivotTable3" cacheId="6" dataOnRows="1" applyNumberFormats="0" applyBorderFormats="0" applyFontFormats="0" applyPatternFormats="0" applyAlignmentFormats="0" applyWidthHeightFormats="1" dataCaption="Values" updatedVersion="8" minRefreshableVersion="3" useAutoFormatting="1" rowGrandTotals="0" colGrandTotals="0" itemPrintTitles="1" createdVersion="6" indent="0" outline="1" outlineData="1" multipleFieldFilters="0" chartFormat="5" rowHeaderCaption="College">
  <location ref="AC12:AJ18" firstHeaderRow="1" firstDataRow="2" firstDataCol="1"/>
  <pivotFields count="6">
    <pivotField axis="axisCol" showAll="0">
      <items count="9">
        <item x="0"/>
        <item x="1"/>
        <item x="2"/>
        <item x="3"/>
        <item x="4"/>
        <item h="1" x="7"/>
        <item x="6"/>
        <item x="5"/>
        <item t="default"/>
      </items>
    </pivotField>
    <pivotField dataField="1" showAll="0"/>
    <pivotField dataField="1" showAll="0"/>
    <pivotField dataField="1" showAll="0"/>
    <pivotField dataField="1" showAll="0"/>
    <pivotField dataField="1" showAll="0"/>
  </pivotFields>
  <rowFields count="1">
    <field x="-2"/>
  </rowFields>
  <rowItems count="5">
    <i>
      <x/>
    </i>
    <i i="1">
      <x v="1"/>
    </i>
    <i i="2">
      <x v="2"/>
    </i>
    <i i="3">
      <x v="3"/>
    </i>
    <i i="4">
      <x v="4"/>
    </i>
  </rowItems>
  <colFields count="1">
    <field x="0"/>
  </colFields>
  <colItems count="7">
    <i>
      <x/>
    </i>
    <i>
      <x v="1"/>
    </i>
    <i>
      <x v="2"/>
    </i>
    <i>
      <x v="3"/>
    </i>
    <i>
      <x v="4"/>
    </i>
    <i>
      <x v="6"/>
    </i>
    <i>
      <x v="7"/>
    </i>
  </colItems>
  <dataFields count="5">
    <dataField name="2019 " fld="1" baseField="0" baseItem="0"/>
    <dataField name="2020 " fld="2" baseField="0" baseItem="0"/>
    <dataField name="2021 " fld="3" baseField="0" baseItem="0"/>
    <dataField name="2022 " fld="4" baseField="0" baseItem="0"/>
    <dataField name="2023 " fld="5" baseField="0" baseItem="0"/>
  </dataFields>
  <formats count="1">
    <format dxfId="233">
      <pivotArea outline="0" collapsedLevelsAreSubtotals="1" fieldPosition="0"/>
    </format>
  </formats>
  <chartFormats count="10">
    <chartFormat chart="1" format="4" series="1">
      <pivotArea type="data" outline="0" fieldPosition="0">
        <references count="1">
          <reference field="4294967294" count="1" selected="0">
            <x v="0"/>
          </reference>
        </references>
      </pivotArea>
    </chartFormat>
    <chartFormat chart="1" format="5" series="1">
      <pivotArea type="data" outline="0" fieldPosition="0">
        <references count="1">
          <reference field="4294967294" count="1" selected="0">
            <x v="1"/>
          </reference>
        </references>
      </pivotArea>
    </chartFormat>
    <chartFormat chart="3" format="54" series="1">
      <pivotArea type="data" outline="0" fieldPosition="0">
        <references count="2">
          <reference field="4294967294" count="1" selected="0">
            <x v="0"/>
          </reference>
          <reference field="0" count="1" selected="0">
            <x v="0"/>
          </reference>
        </references>
      </pivotArea>
    </chartFormat>
    <chartFormat chart="3" format="55" series="1">
      <pivotArea type="data" outline="0" fieldPosition="0">
        <references count="2">
          <reference field="4294967294" count="1" selected="0">
            <x v="0"/>
          </reference>
          <reference field="0" count="1" selected="0">
            <x v="1"/>
          </reference>
        </references>
      </pivotArea>
    </chartFormat>
    <chartFormat chart="3" format="56" series="1">
      <pivotArea type="data" outline="0" fieldPosition="0">
        <references count="2">
          <reference field="4294967294" count="1" selected="0">
            <x v="0"/>
          </reference>
          <reference field="0" count="1" selected="0">
            <x v="2"/>
          </reference>
        </references>
      </pivotArea>
    </chartFormat>
    <chartFormat chart="3" format="57" series="1">
      <pivotArea type="data" outline="0" fieldPosition="0">
        <references count="2">
          <reference field="4294967294" count="1" selected="0">
            <x v="0"/>
          </reference>
          <reference field="0" count="1" selected="0">
            <x v="3"/>
          </reference>
        </references>
      </pivotArea>
    </chartFormat>
    <chartFormat chart="3" format="58" series="1">
      <pivotArea type="data" outline="0" fieldPosition="0">
        <references count="2">
          <reference field="4294967294" count="1" selected="0">
            <x v="0"/>
          </reference>
          <reference field="0" count="1" selected="0">
            <x v="4"/>
          </reference>
        </references>
      </pivotArea>
    </chartFormat>
    <chartFormat chart="3" format="59" series="1">
      <pivotArea type="data" outline="0" fieldPosition="0">
        <references count="2">
          <reference field="4294967294" count="1" selected="0">
            <x v="0"/>
          </reference>
          <reference field="0" count="1" selected="0">
            <x v="5"/>
          </reference>
        </references>
      </pivotArea>
    </chartFormat>
    <chartFormat chart="3" format="60" series="1">
      <pivotArea type="data" outline="0" fieldPosition="0">
        <references count="2">
          <reference field="4294967294" count="1" selected="0">
            <x v="0"/>
          </reference>
          <reference field="0" count="1" selected="0">
            <x v="6"/>
          </reference>
        </references>
      </pivotArea>
    </chartFormat>
    <chartFormat chart="3" format="61" series="1">
      <pivotArea type="data" outline="0" fieldPosition="0">
        <references count="2">
          <reference field="4294967294" count="1" selected="0">
            <x v="0"/>
          </reference>
          <reference field="0"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41533268-9279-4044-B5B3-66ACD972DC6E}" name="PivotTable1" cacheId="18" applyNumberFormats="0" applyBorderFormats="0" applyFontFormats="0" applyPatternFormats="0" applyAlignmentFormats="0" applyWidthHeightFormats="1" dataCaption="Values" grandTotalCaption="University Total" updatedVersion="8" minRefreshableVersion="3" itemPrintTitles="1" createdVersion="6" indent="0" outline="1" outlineData="1" multipleFieldFilters="0" rowHeaderCaption="College">
  <location ref="A7:K129" firstHeaderRow="0" firstDataRow="1" firstDataCol="1"/>
  <pivotFields count="13">
    <pivotField axis="axisRow" subtotalTop="0" showAll="0">
      <items count="9">
        <item x="0"/>
        <item x="1"/>
        <item x="2"/>
        <item x="3"/>
        <item x="4"/>
        <item x="7"/>
        <item x="6"/>
        <item x="5"/>
        <item t="default"/>
      </items>
    </pivotField>
    <pivotField axis="axisRow" subtotalTop="0" showAll="0" sortType="ascending">
      <items count="101">
        <item x="3"/>
        <item x="49"/>
        <item x="39"/>
        <item x="20"/>
        <item x="50"/>
        <item x="51"/>
        <item x="52"/>
        <item x="53"/>
        <item x="54"/>
        <item x="55"/>
        <item x="21"/>
        <item x="4"/>
        <item m="1" x="98"/>
        <item x="57"/>
        <item x="56"/>
        <item x="22"/>
        <item x="58"/>
        <item x="59"/>
        <item x="60"/>
        <item m="1" x="97"/>
        <item x="23"/>
        <item x="61"/>
        <item x="62"/>
        <item x="63"/>
        <item x="64"/>
        <item x="24"/>
        <item x="13"/>
        <item x="14"/>
        <item x="65"/>
        <item x="47"/>
        <item x="15"/>
        <item x="16"/>
        <item x="66"/>
        <item x="5"/>
        <item x="25"/>
        <item x="17"/>
        <item x="26"/>
        <item x="27"/>
        <item x="6"/>
        <item x="95"/>
        <item x="67"/>
        <item x="0"/>
        <item x="40"/>
        <item x="28"/>
        <item x="68"/>
        <item x="7"/>
        <item x="41"/>
        <item x="8"/>
        <item x="18"/>
        <item x="29"/>
        <item x="42"/>
        <item x="69"/>
        <item x="96"/>
        <item x="30"/>
        <item x="31"/>
        <item x="32"/>
        <item x="70"/>
        <item x="71"/>
        <item x="72"/>
        <item x="73"/>
        <item m="1" x="99"/>
        <item x="74"/>
        <item x="9"/>
        <item x="10"/>
        <item x="11"/>
        <item x="33"/>
        <item x="75"/>
        <item x="76"/>
        <item x="34"/>
        <item x="35"/>
        <item x="48"/>
        <item x="77"/>
        <item x="78"/>
        <item x="79"/>
        <item x="36"/>
        <item x="43"/>
        <item x="1"/>
        <item x="12"/>
        <item x="80"/>
        <item x="81"/>
        <item x="82"/>
        <item x="83"/>
        <item x="2"/>
        <item x="84"/>
        <item x="37"/>
        <item x="85"/>
        <item x="86"/>
        <item x="87"/>
        <item x="19"/>
        <item x="88"/>
        <item x="89"/>
        <item x="90"/>
        <item x="91"/>
        <item x="38"/>
        <item x="92"/>
        <item x="44"/>
        <item x="93"/>
        <item x="94"/>
        <item x="45"/>
        <item x="46"/>
        <item t="default"/>
      </items>
    </pivotField>
    <pivotField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s>
  <rowFields count="2">
    <field x="0"/>
    <field x="1"/>
  </rowFields>
  <rowItems count="122">
    <i>
      <x/>
    </i>
    <i r="1">
      <x v="41"/>
    </i>
    <i r="1">
      <x v="76"/>
    </i>
    <i r="1">
      <x v="82"/>
    </i>
    <i t="default">
      <x/>
    </i>
    <i>
      <x v="1"/>
    </i>
    <i r="1">
      <x/>
    </i>
    <i r="1">
      <x v="11"/>
    </i>
    <i r="1">
      <x v="33"/>
    </i>
    <i r="1">
      <x v="38"/>
    </i>
    <i r="1">
      <x v="45"/>
    </i>
    <i r="1">
      <x v="47"/>
    </i>
    <i r="1">
      <x v="62"/>
    </i>
    <i r="1">
      <x v="63"/>
    </i>
    <i r="1">
      <x v="64"/>
    </i>
    <i r="1">
      <x v="77"/>
    </i>
    <i t="default">
      <x v="1"/>
    </i>
    <i>
      <x v="2"/>
    </i>
    <i r="1">
      <x v="26"/>
    </i>
    <i r="1">
      <x v="27"/>
    </i>
    <i r="1">
      <x v="30"/>
    </i>
    <i r="1">
      <x v="31"/>
    </i>
    <i r="1">
      <x v="35"/>
    </i>
    <i r="1">
      <x v="48"/>
    </i>
    <i r="1">
      <x v="88"/>
    </i>
    <i t="default">
      <x v="2"/>
    </i>
    <i>
      <x v="3"/>
    </i>
    <i r="1">
      <x v="3"/>
    </i>
    <i r="1">
      <x v="10"/>
    </i>
    <i r="1">
      <x v="15"/>
    </i>
    <i r="1">
      <x v="20"/>
    </i>
    <i r="1">
      <x v="25"/>
    </i>
    <i r="1">
      <x v="34"/>
    </i>
    <i r="1">
      <x v="36"/>
    </i>
    <i r="1">
      <x v="37"/>
    </i>
    <i r="1">
      <x v="43"/>
    </i>
    <i r="1">
      <x v="49"/>
    </i>
    <i r="1">
      <x v="53"/>
    </i>
    <i r="1">
      <x v="54"/>
    </i>
    <i r="1">
      <x v="55"/>
    </i>
    <i r="1">
      <x v="65"/>
    </i>
    <i r="1">
      <x v="68"/>
    </i>
    <i r="1">
      <x v="69"/>
    </i>
    <i r="1">
      <x v="74"/>
    </i>
    <i r="1">
      <x v="84"/>
    </i>
    <i r="1">
      <x v="93"/>
    </i>
    <i t="default">
      <x v="3"/>
    </i>
    <i>
      <x v="4"/>
    </i>
    <i r="1">
      <x v="2"/>
    </i>
    <i r="1">
      <x v="42"/>
    </i>
    <i r="1">
      <x v="46"/>
    </i>
    <i r="1">
      <x v="50"/>
    </i>
    <i r="1">
      <x v="75"/>
    </i>
    <i r="1">
      <x v="95"/>
    </i>
    <i r="1">
      <x v="98"/>
    </i>
    <i r="1">
      <x v="99"/>
    </i>
    <i t="default">
      <x v="4"/>
    </i>
    <i>
      <x v="5"/>
    </i>
    <i r="1">
      <x v="26"/>
    </i>
    <i r="1">
      <x v="29"/>
    </i>
    <i r="1">
      <x v="35"/>
    </i>
    <i r="1">
      <x v="39"/>
    </i>
    <i r="1">
      <x v="52"/>
    </i>
    <i r="1">
      <x v="69"/>
    </i>
    <i r="1">
      <x v="93"/>
    </i>
    <i t="default">
      <x v="5"/>
    </i>
    <i>
      <x v="6"/>
    </i>
    <i r="1">
      <x v="1"/>
    </i>
    <i r="1">
      <x v="4"/>
    </i>
    <i r="1">
      <x v="5"/>
    </i>
    <i r="1">
      <x v="6"/>
    </i>
    <i r="1">
      <x v="7"/>
    </i>
    <i r="1">
      <x v="8"/>
    </i>
    <i r="1">
      <x v="9"/>
    </i>
    <i r="1">
      <x v="13"/>
    </i>
    <i r="1">
      <x v="14"/>
    </i>
    <i r="1">
      <x v="16"/>
    </i>
    <i r="1">
      <x v="17"/>
    </i>
    <i r="1">
      <x v="18"/>
    </i>
    <i r="1">
      <x v="21"/>
    </i>
    <i r="1">
      <x v="22"/>
    </i>
    <i r="1">
      <x v="23"/>
    </i>
    <i r="1">
      <x v="24"/>
    </i>
    <i r="1">
      <x v="27"/>
    </i>
    <i r="1">
      <x v="28"/>
    </i>
    <i r="1">
      <x v="32"/>
    </i>
    <i r="1">
      <x v="40"/>
    </i>
    <i r="1">
      <x v="41"/>
    </i>
    <i r="1">
      <x v="44"/>
    </i>
    <i r="1">
      <x v="51"/>
    </i>
    <i r="1">
      <x v="56"/>
    </i>
    <i r="1">
      <x v="57"/>
    </i>
    <i r="1">
      <x v="58"/>
    </i>
    <i r="1">
      <x v="59"/>
    </i>
    <i r="1">
      <x v="61"/>
    </i>
    <i r="1">
      <x v="66"/>
    </i>
    <i r="1">
      <x v="67"/>
    </i>
    <i r="1">
      <x v="71"/>
    </i>
    <i r="1">
      <x v="72"/>
    </i>
    <i r="1">
      <x v="73"/>
    </i>
    <i r="1">
      <x v="78"/>
    </i>
    <i r="1">
      <x v="79"/>
    </i>
    <i r="1">
      <x v="80"/>
    </i>
    <i r="1">
      <x v="81"/>
    </i>
    <i r="1">
      <x v="83"/>
    </i>
    <i r="1">
      <x v="85"/>
    </i>
    <i r="1">
      <x v="86"/>
    </i>
    <i r="1">
      <x v="87"/>
    </i>
    <i r="1">
      <x v="88"/>
    </i>
    <i r="1">
      <x v="89"/>
    </i>
    <i r="1">
      <x v="90"/>
    </i>
    <i r="1">
      <x v="91"/>
    </i>
    <i r="1">
      <x v="92"/>
    </i>
    <i r="1">
      <x v="94"/>
    </i>
    <i r="1">
      <x v="96"/>
    </i>
    <i r="1">
      <x v="97"/>
    </i>
    <i t="default">
      <x v="6"/>
    </i>
    <i>
      <x v="7"/>
    </i>
    <i r="1">
      <x v="29"/>
    </i>
    <i r="1">
      <x v="70"/>
    </i>
    <i t="default">
      <x v="7"/>
    </i>
    <i t="grand">
      <x/>
    </i>
  </rowItems>
  <colFields count="1">
    <field x="-2"/>
  </colFields>
  <colItems count="10">
    <i>
      <x/>
    </i>
    <i i="1">
      <x v="1"/>
    </i>
    <i i="2">
      <x v="2"/>
    </i>
    <i i="3">
      <x v="3"/>
    </i>
    <i i="4">
      <x v="4"/>
    </i>
    <i i="5">
      <x v="5"/>
    </i>
    <i i="6">
      <x v="6"/>
    </i>
    <i i="7">
      <x v="7"/>
    </i>
    <i i="8">
      <x v="8"/>
    </i>
    <i i="9">
      <x v="9"/>
    </i>
  </colItems>
  <dataFields count="10">
    <dataField name="2014 " fld="3" baseField="0" baseItem="0"/>
    <dataField name="2015 " fld="4" baseField="0" baseItem="0"/>
    <dataField name="2016 " fld="5" baseField="0" baseItem="0"/>
    <dataField name="2017 " fld="6" baseField="0" baseItem="0"/>
    <dataField name="2018 " fld="7" baseField="0" baseItem="0"/>
    <dataField name="2019 " fld="8" baseField="0" baseItem="0"/>
    <dataField name="2020 " fld="9" baseField="0" baseItem="0"/>
    <dataField name="2021 " fld="10" baseField="0" baseItem="0"/>
    <dataField name="2022 " fld="11" baseField="0" baseItem="0"/>
    <dataField name="2023 " fld="12" baseField="0" baseItem="0"/>
  </dataFields>
  <formats count="34">
    <format dxfId="226">
      <pivotArea outline="0" collapsedLevelsAreSubtotals="1" fieldPosition="0"/>
    </format>
    <format dxfId="225">
      <pivotArea dataOnly="0" labelOnly="1" outline="0" fieldPosition="0">
        <references count="1">
          <reference field="4294967294" count="7">
            <x v="0"/>
            <x v="1"/>
            <x v="2"/>
            <x v="3"/>
            <x v="4"/>
            <x v="5"/>
            <x v="6"/>
          </reference>
        </references>
      </pivotArea>
    </format>
    <format dxfId="224">
      <pivotArea collapsedLevelsAreSubtotals="1" fieldPosition="0">
        <references count="2">
          <reference field="0" count="1" selected="0">
            <x v="0"/>
          </reference>
          <reference field="1" count="3">
            <x v="41"/>
            <x v="76"/>
            <x v="82"/>
          </reference>
        </references>
      </pivotArea>
    </format>
    <format dxfId="223">
      <pivotArea collapsedLevelsAreSubtotals="1" fieldPosition="0">
        <references count="1">
          <reference field="0" count="1" defaultSubtotal="1">
            <x v="0"/>
          </reference>
        </references>
      </pivotArea>
    </format>
    <format dxfId="222">
      <pivotArea collapsedLevelsAreSubtotals="1" fieldPosition="0">
        <references count="1">
          <reference field="0" count="1">
            <x v="1"/>
          </reference>
        </references>
      </pivotArea>
    </format>
    <format dxfId="221">
      <pivotArea collapsedLevelsAreSubtotals="1" fieldPosition="0">
        <references count="2">
          <reference field="0" count="1" selected="0">
            <x v="1"/>
          </reference>
          <reference field="1" count="10">
            <x v="0"/>
            <x v="11"/>
            <x v="33"/>
            <x v="38"/>
            <x v="45"/>
            <x v="47"/>
            <x v="62"/>
            <x v="63"/>
            <x v="64"/>
            <x v="77"/>
          </reference>
        </references>
      </pivotArea>
    </format>
    <format dxfId="220">
      <pivotArea collapsedLevelsAreSubtotals="1" fieldPosition="0">
        <references count="1">
          <reference field="0" count="1" defaultSubtotal="1">
            <x v="1"/>
          </reference>
        </references>
      </pivotArea>
    </format>
    <format dxfId="219">
      <pivotArea collapsedLevelsAreSubtotals="1" fieldPosition="0">
        <references count="1">
          <reference field="0" count="1">
            <x v="2"/>
          </reference>
        </references>
      </pivotArea>
    </format>
    <format dxfId="218">
      <pivotArea collapsedLevelsAreSubtotals="1" fieldPosition="0">
        <references count="2">
          <reference field="0" count="1" selected="0">
            <x v="2"/>
          </reference>
          <reference field="1" count="6">
            <x v="26"/>
            <x v="27"/>
            <x v="30"/>
            <x v="35"/>
            <x v="48"/>
            <x v="88"/>
          </reference>
        </references>
      </pivotArea>
    </format>
    <format dxfId="217">
      <pivotArea collapsedLevelsAreSubtotals="1" fieldPosition="0">
        <references count="1">
          <reference field="0" count="1" defaultSubtotal="1">
            <x v="2"/>
          </reference>
        </references>
      </pivotArea>
    </format>
    <format dxfId="216">
      <pivotArea collapsedLevelsAreSubtotals="1" fieldPosition="0">
        <references count="1">
          <reference field="0" count="1">
            <x v="3"/>
          </reference>
        </references>
      </pivotArea>
    </format>
    <format dxfId="215">
      <pivotArea collapsedLevelsAreSubtotals="1" fieldPosition="0">
        <references count="2">
          <reference field="0" count="1" selected="0">
            <x v="3"/>
          </reference>
          <reference field="1" count="19">
            <x v="3"/>
            <x v="10"/>
            <x v="15"/>
            <x v="20"/>
            <x v="25"/>
            <x v="34"/>
            <x v="36"/>
            <x v="37"/>
            <x v="43"/>
            <x v="49"/>
            <x v="53"/>
            <x v="54"/>
            <x v="55"/>
            <x v="65"/>
            <x v="68"/>
            <x v="69"/>
            <x v="74"/>
            <x v="84"/>
            <x v="93"/>
          </reference>
        </references>
      </pivotArea>
    </format>
    <format dxfId="214">
      <pivotArea collapsedLevelsAreSubtotals="1" fieldPosition="0">
        <references count="1">
          <reference field="0" count="1" defaultSubtotal="1">
            <x v="3"/>
          </reference>
        </references>
      </pivotArea>
    </format>
    <format dxfId="213">
      <pivotArea collapsedLevelsAreSubtotals="1" fieldPosition="0">
        <references count="1">
          <reference field="0" count="1">
            <x v="4"/>
          </reference>
        </references>
      </pivotArea>
    </format>
    <format dxfId="212">
      <pivotArea collapsedLevelsAreSubtotals="1" fieldPosition="0">
        <references count="2">
          <reference field="0" count="1" selected="0">
            <x v="4"/>
          </reference>
          <reference field="1" count="6">
            <x v="2"/>
            <x v="46"/>
            <x v="75"/>
            <x v="95"/>
            <x v="98"/>
            <x v="99"/>
          </reference>
        </references>
      </pivotArea>
    </format>
    <format dxfId="211">
      <pivotArea collapsedLevelsAreSubtotals="1" fieldPosition="0">
        <references count="1">
          <reference field="0" count="1" defaultSubtotal="1">
            <x v="4"/>
          </reference>
        </references>
      </pivotArea>
    </format>
    <format dxfId="210">
      <pivotArea collapsedLevelsAreSubtotals="1" fieldPosition="0">
        <references count="1">
          <reference field="0" count="1">
            <x v="5"/>
          </reference>
        </references>
      </pivotArea>
    </format>
    <format dxfId="209">
      <pivotArea collapsedLevelsAreSubtotals="1" fieldPosition="0">
        <references count="2">
          <reference field="0" count="1" selected="0">
            <x v="5"/>
          </reference>
          <reference field="1" count="8">
            <x v="26"/>
            <x v="29"/>
            <x v="35"/>
            <x v="39"/>
            <x v="52"/>
            <x v="60"/>
            <x v="69"/>
            <x v="93"/>
          </reference>
        </references>
      </pivotArea>
    </format>
    <format dxfId="208">
      <pivotArea collapsedLevelsAreSubtotals="1" fieldPosition="0">
        <references count="1">
          <reference field="0" count="1" defaultSubtotal="1">
            <x v="5"/>
          </reference>
        </references>
      </pivotArea>
    </format>
    <format dxfId="207">
      <pivotArea collapsedLevelsAreSubtotals="1" fieldPosition="0">
        <references count="1">
          <reference field="0" count="1">
            <x v="6"/>
          </reference>
        </references>
      </pivotArea>
    </format>
    <format dxfId="206">
      <pivotArea collapsedLevelsAreSubtotals="1" fieldPosition="0">
        <references count="2">
          <reference field="0" count="1" selected="0">
            <x v="6"/>
          </reference>
          <reference field="1" count="42">
            <x v="1"/>
            <x v="4"/>
            <x v="5"/>
            <x v="6"/>
            <x v="7"/>
            <x v="8"/>
            <x v="9"/>
            <x v="12"/>
            <x v="16"/>
            <x v="17"/>
            <x v="21"/>
            <x v="22"/>
            <x v="27"/>
            <x v="28"/>
            <x v="32"/>
            <x v="40"/>
            <x v="41"/>
            <x v="44"/>
            <x v="51"/>
            <x v="56"/>
            <x v="57"/>
            <x v="59"/>
            <x v="61"/>
            <x v="66"/>
            <x v="67"/>
            <x v="71"/>
            <x v="72"/>
            <x v="78"/>
            <x v="79"/>
            <x v="80"/>
            <x v="83"/>
            <x v="85"/>
            <x v="86"/>
            <x v="87"/>
            <x v="88"/>
            <x v="89"/>
            <x v="90"/>
            <x v="91"/>
            <x v="92"/>
            <x v="94"/>
            <x v="96"/>
            <x v="97"/>
          </reference>
        </references>
      </pivotArea>
    </format>
    <format dxfId="205">
      <pivotArea collapsedLevelsAreSubtotals="1" fieldPosition="0">
        <references count="1">
          <reference field="0" count="1" defaultSubtotal="1">
            <x v="6"/>
          </reference>
        </references>
      </pivotArea>
    </format>
    <format dxfId="204">
      <pivotArea collapsedLevelsAreSubtotals="1" fieldPosition="0">
        <references count="1">
          <reference field="0" count="1">
            <x v="7"/>
          </reference>
        </references>
      </pivotArea>
    </format>
    <format dxfId="203">
      <pivotArea collapsedLevelsAreSubtotals="1" fieldPosition="0">
        <references count="2">
          <reference field="0" count="1" selected="0">
            <x v="7"/>
          </reference>
          <reference field="1" count="2">
            <x v="29"/>
            <x v="70"/>
          </reference>
        </references>
      </pivotArea>
    </format>
    <format dxfId="202">
      <pivotArea collapsedLevelsAreSubtotals="1" fieldPosition="0">
        <references count="1">
          <reference field="0" count="1" defaultSubtotal="1">
            <x v="7"/>
          </reference>
        </references>
      </pivotArea>
    </format>
    <format dxfId="201">
      <pivotArea grandRow="1" outline="0" collapsedLevelsAreSubtotals="1" fieldPosition="0"/>
    </format>
    <format dxfId="200">
      <pivotArea dataOnly="0" outline="0" fieldPosition="0">
        <references count="1">
          <reference field="4294967294" count="1">
            <x v="7"/>
          </reference>
        </references>
      </pivotArea>
    </format>
    <format dxfId="199">
      <pivotArea field="0" type="button" dataOnly="0" labelOnly="1" outline="0" axis="axisRow" fieldPosition="0"/>
    </format>
    <format dxfId="198">
      <pivotArea dataOnly="0" labelOnly="1" outline="0" fieldPosition="0">
        <references count="1">
          <reference field="4294967294" count="8">
            <x v="0"/>
            <x v="1"/>
            <x v="2"/>
            <x v="3"/>
            <x v="4"/>
            <x v="5"/>
            <x v="6"/>
            <x v="7"/>
          </reference>
        </references>
      </pivotArea>
    </format>
    <format dxfId="197">
      <pivotArea grandRow="1" outline="0" collapsedLevelsAreSubtotals="1" fieldPosition="0"/>
    </format>
    <format dxfId="196">
      <pivotArea dataOnly="0" labelOnly="1" grandRow="1" outline="0" fieldPosition="0"/>
    </format>
    <format dxfId="195">
      <pivotArea dataOnly="0" labelOnly="1" outline="0" fieldPosition="0">
        <references count="1">
          <reference field="4294967294" count="1">
            <x v="8"/>
          </reference>
        </references>
      </pivotArea>
    </format>
    <format dxfId="194">
      <pivotArea dataOnly="0" labelOnly="1" outline="0" fieldPosition="0">
        <references count="1">
          <reference field="4294967294" count="1">
            <x v="8"/>
          </reference>
        </references>
      </pivotArea>
    </format>
    <format dxfId="193">
      <pivotArea dataOnly="0" labelOnly="1" outline="0" fieldPosition="0">
        <references count="1">
          <reference field="4294967294" count="1">
            <x v="9"/>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8BE70A2D-748E-44FB-A82C-9F7D9D907CAF}" name="PivotTable2" cacheId="8" dataOnRows="1" applyNumberFormats="0" applyBorderFormats="0" applyFontFormats="0" applyPatternFormats="0" applyAlignmentFormats="0" applyWidthHeightFormats="1" dataCaption="Values" updatedVersion="8" minRefreshableVersion="3" useAutoFormatting="1" rowGrandTotals="0" colGrandTotals="0" itemPrintTitles="1" createdVersion="6" indent="0" outline="1" outlineData="1" multipleFieldFilters="0" chartFormat="5" rowHeaderCaption="College">
  <location ref="AC12:AJ18" firstHeaderRow="1" firstDataRow="2" firstDataCol="1"/>
  <pivotFields count="6">
    <pivotField axis="axisCol" showAll="0">
      <items count="9">
        <item x="0"/>
        <item x="1"/>
        <item x="2"/>
        <item x="3"/>
        <item x="4"/>
        <item h="1" x="7"/>
        <item x="6"/>
        <item x="5"/>
        <item t="default"/>
      </items>
    </pivotField>
    <pivotField dataField="1" numFmtId="3" showAll="0"/>
    <pivotField dataField="1" numFmtId="3" showAll="0"/>
    <pivotField dataField="1" numFmtId="3" showAll="0"/>
    <pivotField dataField="1" numFmtId="3" showAll="0"/>
    <pivotField dataField="1" numFmtId="3" showAll="0"/>
  </pivotFields>
  <rowFields count="1">
    <field x="-2"/>
  </rowFields>
  <rowItems count="5">
    <i>
      <x/>
    </i>
    <i i="1">
      <x v="1"/>
    </i>
    <i i="2">
      <x v="2"/>
    </i>
    <i i="3">
      <x v="3"/>
    </i>
    <i i="4">
      <x v="4"/>
    </i>
  </rowItems>
  <colFields count="1">
    <field x="0"/>
  </colFields>
  <colItems count="7">
    <i>
      <x/>
    </i>
    <i>
      <x v="1"/>
    </i>
    <i>
      <x v="2"/>
    </i>
    <i>
      <x v="3"/>
    </i>
    <i>
      <x v="4"/>
    </i>
    <i>
      <x v="6"/>
    </i>
    <i>
      <x v="7"/>
    </i>
  </colItems>
  <dataFields count="5">
    <dataField name="2019 " fld="1" baseField="0" baseItem="0"/>
    <dataField name="2020 " fld="2" baseField="0" baseItem="0"/>
    <dataField name="2021 " fld="3" baseField="0" baseItem="0"/>
    <dataField name="2022 " fld="4" baseField="0" baseItem="0"/>
    <dataField name="2023 " fld="5" baseField="0" baseItem="0"/>
  </dataFields>
  <formats count="1">
    <format dxfId="192">
      <pivotArea outline="0" collapsedLevelsAreSubtotals="1" fieldPosition="0"/>
    </format>
  </formats>
  <chartFormats count="8">
    <chartFormat chart="4" format="46" series="1">
      <pivotArea type="data" outline="0" fieldPosition="0">
        <references count="2">
          <reference field="4294967294" count="1" selected="0">
            <x v="0"/>
          </reference>
          <reference field="0" count="1" selected="0">
            <x v="0"/>
          </reference>
        </references>
      </pivotArea>
    </chartFormat>
    <chartFormat chart="4" format="47" series="1">
      <pivotArea type="data" outline="0" fieldPosition="0">
        <references count="2">
          <reference field="4294967294" count="1" selected="0">
            <x v="0"/>
          </reference>
          <reference field="0" count="1" selected="0">
            <x v="1"/>
          </reference>
        </references>
      </pivotArea>
    </chartFormat>
    <chartFormat chart="4" format="48" series="1">
      <pivotArea type="data" outline="0" fieldPosition="0">
        <references count="2">
          <reference field="4294967294" count="1" selected="0">
            <x v="0"/>
          </reference>
          <reference field="0" count="1" selected="0">
            <x v="2"/>
          </reference>
        </references>
      </pivotArea>
    </chartFormat>
    <chartFormat chart="4" format="49" series="1">
      <pivotArea type="data" outline="0" fieldPosition="0">
        <references count="2">
          <reference field="4294967294" count="1" selected="0">
            <x v="0"/>
          </reference>
          <reference field="0" count="1" selected="0">
            <x v="3"/>
          </reference>
        </references>
      </pivotArea>
    </chartFormat>
    <chartFormat chart="4" format="50" series="1">
      <pivotArea type="data" outline="0" fieldPosition="0">
        <references count="2">
          <reference field="4294967294" count="1" selected="0">
            <x v="0"/>
          </reference>
          <reference field="0" count="1" selected="0">
            <x v="4"/>
          </reference>
        </references>
      </pivotArea>
    </chartFormat>
    <chartFormat chart="4" format="51" series="1">
      <pivotArea type="data" outline="0" fieldPosition="0">
        <references count="2">
          <reference field="4294967294" count="1" selected="0">
            <x v="0"/>
          </reference>
          <reference field="0" count="1" selected="0">
            <x v="5"/>
          </reference>
        </references>
      </pivotArea>
    </chartFormat>
    <chartFormat chart="4" format="52" series="1">
      <pivotArea type="data" outline="0" fieldPosition="0">
        <references count="2">
          <reference field="4294967294" count="1" selected="0">
            <x v="0"/>
          </reference>
          <reference field="0" count="1" selected="0">
            <x v="6"/>
          </reference>
        </references>
      </pivotArea>
    </chartFormat>
    <chartFormat chart="4" format="53" series="1">
      <pivotArea type="data" outline="0" fieldPosition="0">
        <references count="2">
          <reference field="4294967294" count="1" selected="0">
            <x v="0"/>
          </reference>
          <reference field="0"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69A1F9D5-89FE-41B9-881E-99AD1C96A667}" name="PivotTable3" cacheId="10" applyNumberFormats="0" applyBorderFormats="0" applyFontFormats="0" applyPatternFormats="0" applyAlignmentFormats="0" applyWidthHeightFormats="1" dataCaption="Values" grandTotalCaption="University Total" updatedVersion="8" minRefreshableVersion="3" itemPrintTitles="1" createdVersion="6" indent="0" outline="1" outlineData="1" multipleFieldFilters="0" rowHeaderCaption="College">
  <location ref="A7:K114" firstHeaderRow="0" firstDataRow="1" firstDataCol="1"/>
  <pivotFields count="13">
    <pivotField axis="axisRow" subtotalTop="0" showAll="0">
      <items count="9">
        <item x="0"/>
        <item x="1"/>
        <item x="2"/>
        <item x="3"/>
        <item x="4"/>
        <item x="7"/>
        <item x="6"/>
        <item x="5"/>
        <item t="default"/>
      </items>
    </pivotField>
    <pivotField axis="axisRow" subtotalTop="0" showAll="0" sortType="ascending">
      <items count="72">
        <item x="2"/>
        <item x="15"/>
        <item x="50"/>
        <item x="43"/>
        <item x="3"/>
        <item x="51"/>
        <item x="52"/>
        <item x="53"/>
        <item x="8"/>
        <item x="16"/>
        <item x="17"/>
        <item x="18"/>
        <item x="54"/>
        <item x="19"/>
        <item x="4"/>
        <item x="20"/>
        <item x="55"/>
        <item x="21"/>
        <item x="9"/>
        <item x="22"/>
        <item x="10"/>
        <item x="11"/>
        <item x="5"/>
        <item x="12"/>
        <item x="23"/>
        <item x="24"/>
        <item x="25"/>
        <item x="26"/>
        <item x="6"/>
        <item x="27"/>
        <item x="56"/>
        <item x="57"/>
        <item x="28"/>
        <item x="29"/>
        <item x="44"/>
        <item x="7"/>
        <item x="45"/>
        <item x="46"/>
        <item x="47"/>
        <item x="48"/>
        <item x="49"/>
        <item x="30"/>
        <item x="31"/>
        <item x="32"/>
        <item x="13"/>
        <item x="33"/>
        <item x="58"/>
        <item x="59"/>
        <item x="34"/>
        <item x="60"/>
        <item x="61"/>
        <item x="36"/>
        <item x="35"/>
        <item x="37"/>
        <item x="62"/>
        <item x="38"/>
        <item x="39"/>
        <item x="14"/>
        <item x="70"/>
        <item x="40"/>
        <item x="41"/>
        <item x="0"/>
        <item x="63"/>
        <item x="64"/>
        <item x="65"/>
        <item x="66"/>
        <item x="67"/>
        <item x="68"/>
        <item x="42"/>
        <item x="1"/>
        <item x="69"/>
        <item t="default"/>
      </items>
    </pivotField>
    <pivotField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s>
  <rowFields count="2">
    <field x="0"/>
    <field x="1"/>
  </rowFields>
  <rowItems count="107">
    <i>
      <x/>
    </i>
    <i r="1">
      <x v="61"/>
    </i>
    <i r="1">
      <x v="69"/>
    </i>
    <i t="default">
      <x/>
    </i>
    <i>
      <x v="1"/>
    </i>
    <i r="1">
      <x/>
    </i>
    <i r="1">
      <x v="4"/>
    </i>
    <i r="1">
      <x v="14"/>
    </i>
    <i r="1">
      <x v="22"/>
    </i>
    <i r="1">
      <x v="28"/>
    </i>
    <i r="1">
      <x v="35"/>
    </i>
    <i t="default">
      <x v="1"/>
    </i>
    <i>
      <x v="2"/>
    </i>
    <i r="1">
      <x v="8"/>
    </i>
    <i r="1">
      <x v="18"/>
    </i>
    <i r="1">
      <x v="20"/>
    </i>
    <i r="1">
      <x v="21"/>
    </i>
    <i r="1">
      <x v="22"/>
    </i>
    <i r="1">
      <x v="23"/>
    </i>
    <i r="1">
      <x v="44"/>
    </i>
    <i r="1">
      <x v="57"/>
    </i>
    <i t="default">
      <x v="2"/>
    </i>
    <i>
      <x v="3"/>
    </i>
    <i r="1">
      <x v="1"/>
    </i>
    <i r="1">
      <x v="9"/>
    </i>
    <i r="1">
      <x v="10"/>
    </i>
    <i r="1">
      <x v="11"/>
    </i>
    <i r="1">
      <x v="13"/>
    </i>
    <i r="1">
      <x v="15"/>
    </i>
    <i r="1">
      <x v="17"/>
    </i>
    <i r="1">
      <x v="18"/>
    </i>
    <i r="1">
      <x v="19"/>
    </i>
    <i r="1">
      <x v="22"/>
    </i>
    <i r="1">
      <x v="24"/>
    </i>
    <i r="1">
      <x v="25"/>
    </i>
    <i r="1">
      <x v="26"/>
    </i>
    <i r="1">
      <x v="27"/>
    </i>
    <i r="1">
      <x v="29"/>
    </i>
    <i r="1">
      <x v="32"/>
    </i>
    <i r="1">
      <x v="33"/>
    </i>
    <i r="1">
      <x v="41"/>
    </i>
    <i r="1">
      <x v="42"/>
    </i>
    <i r="1">
      <x v="43"/>
    </i>
    <i r="1">
      <x v="45"/>
    </i>
    <i r="1">
      <x v="48"/>
    </i>
    <i r="1">
      <x v="51"/>
    </i>
    <i r="1">
      <x v="52"/>
    </i>
    <i r="1">
      <x v="53"/>
    </i>
    <i r="1">
      <x v="55"/>
    </i>
    <i r="1">
      <x v="56"/>
    </i>
    <i r="1">
      <x v="59"/>
    </i>
    <i r="1">
      <x v="60"/>
    </i>
    <i r="1">
      <x v="68"/>
    </i>
    <i r="1">
      <x v="69"/>
    </i>
    <i t="default">
      <x v="3"/>
    </i>
    <i>
      <x v="4"/>
    </i>
    <i r="1">
      <x v="3"/>
    </i>
    <i r="1">
      <x v="11"/>
    </i>
    <i r="1">
      <x v="18"/>
    </i>
    <i r="1">
      <x v="22"/>
    </i>
    <i r="1">
      <x v="27"/>
    </i>
    <i r="1">
      <x v="34"/>
    </i>
    <i r="1">
      <x v="36"/>
    </i>
    <i r="1">
      <x v="37"/>
    </i>
    <i r="1">
      <x v="38"/>
    </i>
    <i r="1">
      <x v="39"/>
    </i>
    <i r="1">
      <x v="40"/>
    </i>
    <i t="default">
      <x v="4"/>
    </i>
    <i>
      <x v="5"/>
    </i>
    <i r="1">
      <x v="18"/>
    </i>
    <i r="1">
      <x v="22"/>
    </i>
    <i r="1">
      <x v="48"/>
    </i>
    <i r="1">
      <x v="58"/>
    </i>
    <i t="default">
      <x v="5"/>
    </i>
    <i>
      <x v="6"/>
    </i>
    <i r="1">
      <x v="2"/>
    </i>
    <i r="1">
      <x v="5"/>
    </i>
    <i r="1">
      <x v="6"/>
    </i>
    <i r="1">
      <x v="7"/>
    </i>
    <i r="1">
      <x v="9"/>
    </i>
    <i r="1">
      <x v="11"/>
    </i>
    <i r="1">
      <x v="12"/>
    </i>
    <i r="1">
      <x v="16"/>
    </i>
    <i r="1">
      <x v="18"/>
    </i>
    <i r="1">
      <x v="20"/>
    </i>
    <i r="1">
      <x v="21"/>
    </i>
    <i r="1">
      <x v="22"/>
    </i>
    <i r="1">
      <x v="27"/>
    </i>
    <i r="1">
      <x v="30"/>
    </i>
    <i r="1">
      <x v="31"/>
    </i>
    <i r="1">
      <x v="46"/>
    </i>
    <i r="1">
      <x v="47"/>
    </i>
    <i r="1">
      <x v="49"/>
    </i>
    <i r="1">
      <x v="50"/>
    </i>
    <i r="1">
      <x v="54"/>
    </i>
    <i r="1">
      <x v="62"/>
    </i>
    <i r="1">
      <x v="63"/>
    </i>
    <i r="1">
      <x v="64"/>
    </i>
    <i r="1">
      <x v="65"/>
    </i>
    <i r="1">
      <x v="66"/>
    </i>
    <i r="1">
      <x v="67"/>
    </i>
    <i r="1">
      <x v="70"/>
    </i>
    <i t="default">
      <x v="6"/>
    </i>
    <i>
      <x v="7"/>
    </i>
    <i r="1">
      <x v="57"/>
    </i>
    <i t="default">
      <x v="7"/>
    </i>
    <i t="grand">
      <x/>
    </i>
  </rowItems>
  <colFields count="1">
    <field x="-2"/>
  </colFields>
  <colItems count="10">
    <i>
      <x/>
    </i>
    <i i="1">
      <x v="1"/>
    </i>
    <i i="2">
      <x v="2"/>
    </i>
    <i i="3">
      <x v="3"/>
    </i>
    <i i="4">
      <x v="4"/>
    </i>
    <i i="5">
      <x v="5"/>
    </i>
    <i i="6">
      <x v="6"/>
    </i>
    <i i="7">
      <x v="7"/>
    </i>
    <i i="8">
      <x v="8"/>
    </i>
    <i i="9">
      <x v="9"/>
    </i>
  </colItems>
  <dataFields count="10">
    <dataField name="2014 " fld="3" baseField="0" baseItem="0"/>
    <dataField name="2015 " fld="4" baseField="0" baseItem="0"/>
    <dataField name="2016 " fld="5" baseField="0" baseItem="0"/>
    <dataField name="2017 " fld="6" baseField="0" baseItem="0"/>
    <dataField name="2018 " fld="7" baseField="0" baseItem="0"/>
    <dataField name="2019 " fld="8" baseField="0" baseItem="0"/>
    <dataField name="2020 " fld="9" baseField="0" baseItem="0"/>
    <dataField name="2021 " fld="10" baseField="0" baseItem="0"/>
    <dataField name="2022 " fld="11" baseField="0" baseItem="0"/>
    <dataField name="2023 " fld="12" baseField="0" baseItem="0"/>
  </dataFields>
  <formats count="34">
    <format dxfId="185">
      <pivotArea outline="0" collapsedLevelsAreSubtotals="1" fieldPosition="0"/>
    </format>
    <format dxfId="184">
      <pivotArea dataOnly="0" labelOnly="1" outline="0" fieldPosition="0">
        <references count="1">
          <reference field="4294967294" count="7">
            <x v="0"/>
            <x v="1"/>
            <x v="2"/>
            <x v="3"/>
            <x v="4"/>
            <x v="5"/>
            <x v="6"/>
          </reference>
        </references>
      </pivotArea>
    </format>
    <format dxfId="183">
      <pivotArea collapsedLevelsAreSubtotals="1" fieldPosition="0">
        <references count="2">
          <reference field="0" count="1" selected="0">
            <x v="0"/>
          </reference>
          <reference field="1" count="2">
            <x v="61"/>
            <x v="69"/>
          </reference>
        </references>
      </pivotArea>
    </format>
    <format dxfId="182">
      <pivotArea collapsedLevelsAreSubtotals="1" fieldPosition="0">
        <references count="1">
          <reference field="0" count="1" defaultSubtotal="1">
            <x v="0"/>
          </reference>
        </references>
      </pivotArea>
    </format>
    <format dxfId="181">
      <pivotArea collapsedLevelsAreSubtotals="1" fieldPosition="0">
        <references count="1">
          <reference field="0" count="1">
            <x v="1"/>
          </reference>
        </references>
      </pivotArea>
    </format>
    <format dxfId="180">
      <pivotArea collapsedLevelsAreSubtotals="1" fieldPosition="0">
        <references count="2">
          <reference field="0" count="1" selected="0">
            <x v="1"/>
          </reference>
          <reference field="1" count="5">
            <x v="0"/>
            <x v="4"/>
            <x v="14"/>
            <x v="22"/>
            <x v="28"/>
          </reference>
        </references>
      </pivotArea>
    </format>
    <format dxfId="179">
      <pivotArea collapsedLevelsAreSubtotals="1" fieldPosition="0">
        <references count="1">
          <reference field="0" count="1" defaultSubtotal="1">
            <x v="1"/>
          </reference>
        </references>
      </pivotArea>
    </format>
    <format dxfId="178">
      <pivotArea collapsedLevelsAreSubtotals="1" fieldPosition="0">
        <references count="1">
          <reference field="0" count="1">
            <x v="2"/>
          </reference>
        </references>
      </pivotArea>
    </format>
    <format dxfId="177">
      <pivotArea collapsedLevelsAreSubtotals="1" fieldPosition="0">
        <references count="2">
          <reference field="0" count="1" selected="0">
            <x v="2"/>
          </reference>
          <reference field="1" count="6">
            <x v="18"/>
            <x v="20"/>
            <x v="21"/>
            <x v="22"/>
            <x v="44"/>
            <x v="57"/>
          </reference>
        </references>
      </pivotArea>
    </format>
    <format dxfId="176">
      <pivotArea collapsedLevelsAreSubtotals="1" fieldPosition="0">
        <references count="1">
          <reference field="0" count="1" defaultSubtotal="1">
            <x v="2"/>
          </reference>
        </references>
      </pivotArea>
    </format>
    <format dxfId="175">
      <pivotArea collapsedLevelsAreSubtotals="1" fieldPosition="0">
        <references count="1">
          <reference field="0" count="1">
            <x v="3"/>
          </reference>
        </references>
      </pivotArea>
    </format>
    <format dxfId="174">
      <pivotArea collapsedLevelsAreSubtotals="1" fieldPosition="0">
        <references count="2">
          <reference field="0" count="1" selected="0">
            <x v="3"/>
          </reference>
          <reference field="1" count="26">
            <x v="1"/>
            <x v="9"/>
            <x v="10"/>
            <x v="11"/>
            <x v="13"/>
            <x v="15"/>
            <x v="17"/>
            <x v="18"/>
            <x v="19"/>
            <x v="22"/>
            <x v="25"/>
            <x v="26"/>
            <x v="27"/>
            <x v="29"/>
            <x v="32"/>
            <x v="33"/>
            <x v="41"/>
            <x v="42"/>
            <x v="43"/>
            <x v="45"/>
            <x v="48"/>
            <x v="53"/>
            <x v="55"/>
            <x v="56"/>
            <x v="59"/>
            <x v="69"/>
          </reference>
        </references>
      </pivotArea>
    </format>
    <format dxfId="173">
      <pivotArea collapsedLevelsAreSubtotals="1" fieldPosition="0">
        <references count="1">
          <reference field="0" count="1" defaultSubtotal="1">
            <x v="3"/>
          </reference>
        </references>
      </pivotArea>
    </format>
    <format dxfId="172">
      <pivotArea collapsedLevelsAreSubtotals="1" fieldPosition="0">
        <references count="1">
          <reference field="0" count="1">
            <x v="4"/>
          </reference>
        </references>
      </pivotArea>
    </format>
    <format dxfId="171">
      <pivotArea collapsedLevelsAreSubtotals="1" fieldPosition="0">
        <references count="2">
          <reference field="0" count="1" selected="0">
            <x v="4"/>
          </reference>
          <reference field="1" count="10">
            <x v="3"/>
            <x v="11"/>
            <x v="18"/>
            <x v="22"/>
            <x v="27"/>
            <x v="34"/>
            <x v="36"/>
            <x v="37"/>
            <x v="38"/>
            <x v="40"/>
          </reference>
        </references>
      </pivotArea>
    </format>
    <format dxfId="170">
      <pivotArea collapsedLevelsAreSubtotals="1" fieldPosition="0">
        <references count="1">
          <reference field="0" count="1" defaultSubtotal="1">
            <x v="4"/>
          </reference>
        </references>
      </pivotArea>
    </format>
    <format dxfId="169">
      <pivotArea collapsedLevelsAreSubtotals="1" fieldPosition="0">
        <references count="1">
          <reference field="0" count="1">
            <x v="5"/>
          </reference>
        </references>
      </pivotArea>
    </format>
    <format dxfId="168">
      <pivotArea collapsedLevelsAreSubtotals="1" fieldPosition="0">
        <references count="2">
          <reference field="0" count="1" selected="0">
            <x v="5"/>
          </reference>
          <reference field="1" count="4">
            <x v="18"/>
            <x v="22"/>
            <x v="48"/>
            <x v="58"/>
          </reference>
        </references>
      </pivotArea>
    </format>
    <format dxfId="167">
      <pivotArea collapsedLevelsAreSubtotals="1" fieldPosition="0">
        <references count="1">
          <reference field="0" count="1" defaultSubtotal="1">
            <x v="5"/>
          </reference>
        </references>
      </pivotArea>
    </format>
    <format dxfId="166">
      <pivotArea collapsedLevelsAreSubtotals="1" fieldPosition="0">
        <references count="1">
          <reference field="0" count="1">
            <x v="6"/>
          </reference>
        </references>
      </pivotArea>
    </format>
    <format dxfId="165">
      <pivotArea collapsedLevelsAreSubtotals="1" fieldPosition="0">
        <references count="2">
          <reference field="0" count="1" selected="0">
            <x v="6"/>
          </reference>
          <reference field="1" count="25">
            <x v="2"/>
            <x v="5"/>
            <x v="6"/>
            <x v="7"/>
            <x v="9"/>
            <x v="11"/>
            <x v="12"/>
            <x v="16"/>
            <x v="18"/>
            <x v="20"/>
            <x v="21"/>
            <x v="22"/>
            <x v="27"/>
            <x v="30"/>
            <x v="31"/>
            <x v="46"/>
            <x v="47"/>
            <x v="49"/>
            <x v="50"/>
            <x v="54"/>
            <x v="62"/>
            <x v="63"/>
            <x v="65"/>
            <x v="66"/>
            <x v="67"/>
          </reference>
        </references>
      </pivotArea>
    </format>
    <format dxfId="164">
      <pivotArea collapsedLevelsAreSubtotals="1" fieldPosition="0">
        <references count="1">
          <reference field="0" count="1" defaultSubtotal="1">
            <x v="6"/>
          </reference>
        </references>
      </pivotArea>
    </format>
    <format dxfId="163">
      <pivotArea collapsedLevelsAreSubtotals="1" fieldPosition="0">
        <references count="1">
          <reference field="0" count="1">
            <x v="7"/>
          </reference>
        </references>
      </pivotArea>
    </format>
    <format dxfId="162">
      <pivotArea collapsedLevelsAreSubtotals="1" fieldPosition="0">
        <references count="2">
          <reference field="0" count="1" selected="0">
            <x v="7"/>
          </reference>
          <reference field="1" count="1">
            <x v="57"/>
          </reference>
        </references>
      </pivotArea>
    </format>
    <format dxfId="161">
      <pivotArea collapsedLevelsAreSubtotals="1" fieldPosition="0">
        <references count="1">
          <reference field="0" count="1" defaultSubtotal="1">
            <x v="7"/>
          </reference>
        </references>
      </pivotArea>
    </format>
    <format dxfId="160">
      <pivotArea grandRow="1" outline="0" collapsedLevelsAreSubtotals="1" fieldPosition="0"/>
    </format>
    <format dxfId="159">
      <pivotArea dataOnly="0" outline="0" fieldPosition="0">
        <references count="1">
          <reference field="4294967294" count="1">
            <x v="7"/>
          </reference>
        </references>
      </pivotArea>
    </format>
    <format dxfId="158">
      <pivotArea field="0" type="button" dataOnly="0" labelOnly="1" outline="0" axis="axisRow" fieldPosition="0"/>
    </format>
    <format dxfId="157">
      <pivotArea dataOnly="0" labelOnly="1" outline="0" fieldPosition="0">
        <references count="1">
          <reference field="4294967294" count="8">
            <x v="0"/>
            <x v="1"/>
            <x v="2"/>
            <x v="3"/>
            <x v="4"/>
            <x v="5"/>
            <x v="6"/>
            <x v="7"/>
          </reference>
        </references>
      </pivotArea>
    </format>
    <format dxfId="156">
      <pivotArea grandRow="1" outline="0" collapsedLevelsAreSubtotals="1" fieldPosition="0"/>
    </format>
    <format dxfId="155">
      <pivotArea dataOnly="0" labelOnly="1" grandRow="1" outline="0" fieldPosition="0"/>
    </format>
    <format dxfId="154">
      <pivotArea dataOnly="0" labelOnly="1" outline="0" fieldPosition="0">
        <references count="1">
          <reference field="4294967294" count="1">
            <x v="8"/>
          </reference>
        </references>
      </pivotArea>
    </format>
    <format dxfId="153">
      <pivotArea dataOnly="0" labelOnly="1" outline="0" fieldPosition="0">
        <references count="1">
          <reference field="4294967294" count="1">
            <x v="8"/>
          </reference>
        </references>
      </pivotArea>
    </format>
    <format dxfId="152">
      <pivotArea dataOnly="0" labelOnly="1" outline="0" fieldPosition="0">
        <references count="1">
          <reference field="4294967294" count="1">
            <x v="9"/>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2A1C04DC-53B9-4F6B-88B4-1078DFE1EBCB}" name="PivotTable4" cacheId="9" dataOnRows="1" applyNumberFormats="0" applyBorderFormats="0" applyFontFormats="0" applyPatternFormats="0" applyAlignmentFormats="0" applyWidthHeightFormats="1" dataCaption="Values" updatedVersion="8" minRefreshableVersion="3" useAutoFormatting="1" rowGrandTotals="0" colGrandTotals="0" itemPrintTitles="1" createdVersion="6" indent="0" outline="1" outlineData="1" multipleFieldFilters="0" chartFormat="4" rowHeaderCaption="College">
  <location ref="AC12:AJ18" firstHeaderRow="1" firstDataRow="2" firstDataCol="1"/>
  <pivotFields count="6">
    <pivotField axis="axisCol" showAll="0">
      <items count="9">
        <item x="0"/>
        <item x="1"/>
        <item x="2"/>
        <item x="3"/>
        <item x="4"/>
        <item h="1" x="7"/>
        <item x="6"/>
        <item x="5"/>
        <item t="default"/>
      </items>
    </pivotField>
    <pivotField dataField="1" showAll="0"/>
    <pivotField dataField="1" showAll="0"/>
    <pivotField dataField="1" showAll="0"/>
    <pivotField dataField="1" showAll="0"/>
    <pivotField dataField="1" showAll="0"/>
  </pivotFields>
  <rowFields count="1">
    <field x="-2"/>
  </rowFields>
  <rowItems count="5">
    <i>
      <x/>
    </i>
    <i i="1">
      <x v="1"/>
    </i>
    <i i="2">
      <x v="2"/>
    </i>
    <i i="3">
      <x v="3"/>
    </i>
    <i i="4">
      <x v="4"/>
    </i>
  </rowItems>
  <colFields count="1">
    <field x="0"/>
  </colFields>
  <colItems count="7">
    <i>
      <x/>
    </i>
    <i>
      <x v="1"/>
    </i>
    <i>
      <x v="2"/>
    </i>
    <i>
      <x v="3"/>
    </i>
    <i>
      <x v="4"/>
    </i>
    <i>
      <x v="6"/>
    </i>
    <i>
      <x v="7"/>
    </i>
  </colItems>
  <dataFields count="5">
    <dataField name="2019 " fld="1" baseField="0" baseItem="0"/>
    <dataField name="2020 " fld="2" baseField="0" baseItem="0"/>
    <dataField name="2021 " fld="3" baseField="0" baseItem="0"/>
    <dataField name="2022 " fld="4" baseField="0" baseItem="0"/>
    <dataField name="2023 " fld="5" baseField="0" baseItem="0"/>
  </dataFields>
  <chartFormats count="8">
    <chartFormat chart="3" format="54" series="1">
      <pivotArea type="data" outline="0" fieldPosition="0">
        <references count="2">
          <reference field="4294967294" count="1" selected="0">
            <x v="0"/>
          </reference>
          <reference field="0" count="1" selected="0">
            <x v="0"/>
          </reference>
        </references>
      </pivotArea>
    </chartFormat>
    <chartFormat chart="3" format="55" series="1">
      <pivotArea type="data" outline="0" fieldPosition="0">
        <references count="2">
          <reference field="4294967294" count="1" selected="0">
            <x v="0"/>
          </reference>
          <reference field="0" count="1" selected="0">
            <x v="1"/>
          </reference>
        </references>
      </pivotArea>
    </chartFormat>
    <chartFormat chart="3" format="56" series="1">
      <pivotArea type="data" outline="0" fieldPosition="0">
        <references count="2">
          <reference field="4294967294" count="1" selected="0">
            <x v="0"/>
          </reference>
          <reference field="0" count="1" selected="0">
            <x v="2"/>
          </reference>
        </references>
      </pivotArea>
    </chartFormat>
    <chartFormat chart="3" format="57" series="1">
      <pivotArea type="data" outline="0" fieldPosition="0">
        <references count="2">
          <reference field="4294967294" count="1" selected="0">
            <x v="0"/>
          </reference>
          <reference field="0" count="1" selected="0">
            <x v="3"/>
          </reference>
        </references>
      </pivotArea>
    </chartFormat>
    <chartFormat chart="3" format="58" series="1">
      <pivotArea type="data" outline="0" fieldPosition="0">
        <references count="2">
          <reference field="4294967294" count="1" selected="0">
            <x v="0"/>
          </reference>
          <reference field="0" count="1" selected="0">
            <x v="4"/>
          </reference>
        </references>
      </pivotArea>
    </chartFormat>
    <chartFormat chart="3" format="59" series="1">
      <pivotArea type="data" outline="0" fieldPosition="0">
        <references count="2">
          <reference field="4294967294" count="1" selected="0">
            <x v="0"/>
          </reference>
          <reference field="0" count="1" selected="0">
            <x v="5"/>
          </reference>
        </references>
      </pivotArea>
    </chartFormat>
    <chartFormat chart="3" format="60" series="1">
      <pivotArea type="data" outline="0" fieldPosition="0">
        <references count="2">
          <reference field="4294967294" count="1" selected="0">
            <x v="0"/>
          </reference>
          <reference field="0" count="1" selected="0">
            <x v="6"/>
          </reference>
        </references>
      </pivotArea>
    </chartFormat>
    <chartFormat chart="3" format="61" series="1">
      <pivotArea type="data" outline="0" fieldPosition="0">
        <references count="2">
          <reference field="4294967294" count="1" selected="0">
            <x v="0"/>
          </reference>
          <reference field="0"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250F8E10-3AE9-4C1A-A0EF-E06CD4DAF3E9}" name="PivotTable5" cacheId="12" applyNumberFormats="0" applyBorderFormats="0" applyFontFormats="0" applyPatternFormats="0" applyAlignmentFormats="0" applyWidthHeightFormats="1" dataCaption="Values" updatedVersion="8" minRefreshableVersion="3" rowGrandTotals="0" colGrandTotals="0" itemPrintTitles="1" createdVersion="6" indent="0" outline="1" outlineData="1" multipleFieldFilters="0" rowHeaderCaption="Race/Ethnicity">
  <location ref="A12:K52" firstHeaderRow="0" firstDataRow="1" firstDataCol="1"/>
  <pivotFields count="12">
    <pivotField axis="axisRow" subtotalTop="0" showAll="0">
      <items count="11">
        <item x="0"/>
        <item x="1"/>
        <item x="2"/>
        <item x="3"/>
        <item x="4"/>
        <item x="5"/>
        <item x="6"/>
        <item x="7"/>
        <item x="8"/>
        <item x="9"/>
        <item t="default"/>
      </items>
    </pivotField>
    <pivotField axis="axisRow" subtotalTop="0" showAll="0">
      <items count="3">
        <item n="Women" x="0"/>
        <item n="Men" x="1"/>
        <item t="default"/>
      </items>
    </pivotField>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s>
  <rowFields count="2">
    <field x="0"/>
    <field x="1"/>
  </rowFields>
  <rowItems count="40">
    <i>
      <x/>
    </i>
    <i r="1">
      <x/>
    </i>
    <i r="1">
      <x v="1"/>
    </i>
    <i t="default">
      <x/>
    </i>
    <i>
      <x v="1"/>
    </i>
    <i r="1">
      <x/>
    </i>
    <i r="1">
      <x v="1"/>
    </i>
    <i t="default">
      <x v="1"/>
    </i>
    <i>
      <x v="2"/>
    </i>
    <i r="1">
      <x/>
    </i>
    <i r="1">
      <x v="1"/>
    </i>
    <i t="default">
      <x v="2"/>
    </i>
    <i>
      <x v="3"/>
    </i>
    <i r="1">
      <x/>
    </i>
    <i r="1">
      <x v="1"/>
    </i>
    <i t="default">
      <x v="3"/>
    </i>
    <i>
      <x v="4"/>
    </i>
    <i r="1">
      <x/>
    </i>
    <i r="1">
      <x v="1"/>
    </i>
    <i t="default">
      <x v="4"/>
    </i>
    <i>
      <x v="5"/>
    </i>
    <i r="1">
      <x/>
    </i>
    <i r="1">
      <x v="1"/>
    </i>
    <i t="default">
      <x v="5"/>
    </i>
    <i>
      <x v="6"/>
    </i>
    <i r="1">
      <x/>
    </i>
    <i r="1">
      <x v="1"/>
    </i>
    <i t="default">
      <x v="6"/>
    </i>
    <i>
      <x v="7"/>
    </i>
    <i r="1">
      <x/>
    </i>
    <i r="1">
      <x v="1"/>
    </i>
    <i t="default">
      <x v="7"/>
    </i>
    <i>
      <x v="8"/>
    </i>
    <i r="1">
      <x/>
    </i>
    <i r="1">
      <x v="1"/>
    </i>
    <i t="default">
      <x v="8"/>
    </i>
    <i>
      <x v="9"/>
    </i>
    <i r="1">
      <x/>
    </i>
    <i r="1">
      <x v="1"/>
    </i>
    <i t="default">
      <x v="9"/>
    </i>
  </rowItems>
  <colFields count="1">
    <field x="-2"/>
  </colFields>
  <colItems count="10">
    <i>
      <x/>
    </i>
    <i i="1">
      <x v="1"/>
    </i>
    <i i="2">
      <x v="2"/>
    </i>
    <i i="3">
      <x v="3"/>
    </i>
    <i i="4">
      <x v="4"/>
    </i>
    <i i="5">
      <x v="5"/>
    </i>
    <i i="6">
      <x v="6"/>
    </i>
    <i i="7">
      <x v="7"/>
    </i>
    <i i="8">
      <x v="8"/>
    </i>
    <i i="9">
      <x v="9"/>
    </i>
  </colItems>
  <dataFields count="10">
    <dataField name="2014 " fld="2" baseField="0" baseItem="0"/>
    <dataField name="2015 " fld="3" baseField="0" baseItem="0"/>
    <dataField name="2016 " fld="4" baseField="0" baseItem="0"/>
    <dataField name="2017 " fld="5" baseField="0" baseItem="0"/>
    <dataField name="2018 " fld="6" baseField="0" baseItem="0"/>
    <dataField name="2019 " fld="7" baseField="0" baseItem="0"/>
    <dataField name="2020 " fld="8" baseField="0" baseItem="0"/>
    <dataField name="2021 " fld="9" baseField="0" baseItem="0"/>
    <dataField name="2022 " fld="10" baseField="0" baseItem="0"/>
    <dataField name="2023 " fld="11" baseField="0" baseItem="0"/>
  </dataFields>
  <formats count="69">
    <format dxfId="150">
      <pivotArea collapsedLevelsAreSubtotals="1" fieldPosition="0">
        <references count="2">
          <reference field="0" count="1" selected="0">
            <x v="0"/>
          </reference>
          <reference field="1" count="0"/>
        </references>
      </pivotArea>
    </format>
    <format dxfId="149">
      <pivotArea collapsedLevelsAreSubtotals="1" fieldPosition="0">
        <references count="1">
          <reference field="0" count="1" defaultSubtotal="1">
            <x v="0"/>
          </reference>
        </references>
      </pivotArea>
    </format>
    <format dxfId="148">
      <pivotArea collapsedLevelsAreSubtotals="1" fieldPosition="0">
        <references count="1">
          <reference field="0" count="1">
            <x v="7"/>
          </reference>
        </references>
      </pivotArea>
    </format>
    <format dxfId="147">
      <pivotArea collapsedLevelsAreSubtotals="1" fieldPosition="0">
        <references count="2">
          <reference field="0" count="1" selected="0">
            <x v="7"/>
          </reference>
          <reference field="1" count="0"/>
        </references>
      </pivotArea>
    </format>
    <format dxfId="146">
      <pivotArea collapsedLevelsAreSubtotals="1" fieldPosition="0">
        <references count="1">
          <reference field="0" count="1" defaultSubtotal="1">
            <x v="7"/>
          </reference>
        </references>
      </pivotArea>
    </format>
    <format dxfId="145">
      <pivotArea collapsedLevelsAreSubtotals="1" fieldPosition="0">
        <references count="1">
          <reference field="0" count="1">
            <x v="1"/>
          </reference>
        </references>
      </pivotArea>
    </format>
    <format dxfId="144">
      <pivotArea collapsedLevelsAreSubtotals="1" fieldPosition="0">
        <references count="2">
          <reference field="0" count="1" selected="0">
            <x v="1"/>
          </reference>
          <reference field="1" count="0"/>
        </references>
      </pivotArea>
    </format>
    <format dxfId="143">
      <pivotArea collapsedLevelsAreSubtotals="1" fieldPosition="0">
        <references count="1">
          <reference field="0" count="1" defaultSubtotal="1">
            <x v="1"/>
          </reference>
        </references>
      </pivotArea>
    </format>
    <format dxfId="142">
      <pivotArea collapsedLevelsAreSubtotals="1" fieldPosition="0">
        <references count="1">
          <reference field="0" count="1">
            <x v="2"/>
          </reference>
        </references>
      </pivotArea>
    </format>
    <format dxfId="141">
      <pivotArea collapsedLevelsAreSubtotals="1" fieldPosition="0">
        <references count="2">
          <reference field="0" count="1" selected="0">
            <x v="2"/>
          </reference>
          <reference field="1" count="0"/>
        </references>
      </pivotArea>
    </format>
    <format dxfId="140">
      <pivotArea collapsedLevelsAreSubtotals="1" fieldPosition="0">
        <references count="1">
          <reference field="0" count="1" defaultSubtotal="1">
            <x v="2"/>
          </reference>
        </references>
      </pivotArea>
    </format>
    <format dxfId="139">
      <pivotArea collapsedLevelsAreSubtotals="1" fieldPosition="0">
        <references count="1">
          <reference field="0" count="1">
            <x v="4"/>
          </reference>
        </references>
      </pivotArea>
    </format>
    <format dxfId="138">
      <pivotArea collapsedLevelsAreSubtotals="1" fieldPosition="0">
        <references count="2">
          <reference field="0" count="1" selected="0">
            <x v="4"/>
          </reference>
          <reference field="1" count="0"/>
        </references>
      </pivotArea>
    </format>
    <format dxfId="137">
      <pivotArea collapsedLevelsAreSubtotals="1" fieldPosition="0">
        <references count="1">
          <reference field="0" count="1" defaultSubtotal="1">
            <x v="4"/>
          </reference>
        </references>
      </pivotArea>
    </format>
    <format dxfId="136">
      <pivotArea collapsedLevelsAreSubtotals="1" fieldPosition="0">
        <references count="1">
          <reference field="0" count="1">
            <x v="5"/>
          </reference>
        </references>
      </pivotArea>
    </format>
    <format dxfId="135">
      <pivotArea collapsedLevelsAreSubtotals="1" fieldPosition="0">
        <references count="2">
          <reference field="0" count="1" selected="0">
            <x v="5"/>
          </reference>
          <reference field="1" count="0"/>
        </references>
      </pivotArea>
    </format>
    <format dxfId="134">
      <pivotArea collapsedLevelsAreSubtotals="1" fieldPosition="0">
        <references count="1">
          <reference field="0" count="1" defaultSubtotal="1">
            <x v="5"/>
          </reference>
        </references>
      </pivotArea>
    </format>
    <format dxfId="133">
      <pivotArea collapsedLevelsAreSubtotals="1" fieldPosition="0">
        <references count="1">
          <reference field="0" count="1">
            <x v="6"/>
          </reference>
        </references>
      </pivotArea>
    </format>
    <format dxfId="132">
      <pivotArea collapsedLevelsAreSubtotals="1" fieldPosition="0">
        <references count="2">
          <reference field="0" count="1" selected="0">
            <x v="6"/>
          </reference>
          <reference field="1" count="0"/>
        </references>
      </pivotArea>
    </format>
    <format dxfId="131">
      <pivotArea collapsedLevelsAreSubtotals="1" fieldPosition="0">
        <references count="1">
          <reference field="0" count="1" defaultSubtotal="1">
            <x v="6"/>
          </reference>
        </references>
      </pivotArea>
    </format>
    <format dxfId="130">
      <pivotArea collapsedLevelsAreSubtotals="1" fieldPosition="0">
        <references count="1">
          <reference field="0" count="1">
            <x v="8"/>
          </reference>
        </references>
      </pivotArea>
    </format>
    <format dxfId="129">
      <pivotArea collapsedLevelsAreSubtotals="1" fieldPosition="0">
        <references count="2">
          <reference field="0" count="1" selected="0">
            <x v="8"/>
          </reference>
          <reference field="1" count="0"/>
        </references>
      </pivotArea>
    </format>
    <format dxfId="128">
      <pivotArea collapsedLevelsAreSubtotals="1" fieldPosition="0">
        <references count="1">
          <reference field="0" count="1" defaultSubtotal="1">
            <x v="8"/>
          </reference>
        </references>
      </pivotArea>
    </format>
    <format dxfId="127">
      <pivotArea collapsedLevelsAreSubtotals="1" fieldPosition="0">
        <references count="1">
          <reference field="0" count="1">
            <x v="3"/>
          </reference>
        </references>
      </pivotArea>
    </format>
    <format dxfId="126">
      <pivotArea collapsedLevelsAreSubtotals="1" fieldPosition="0">
        <references count="2">
          <reference field="0" count="1" selected="0">
            <x v="3"/>
          </reference>
          <reference field="1" count="0"/>
        </references>
      </pivotArea>
    </format>
    <format dxfId="125">
      <pivotArea collapsedLevelsAreSubtotals="1" fieldPosition="0">
        <references count="1">
          <reference field="0" count="1" defaultSubtotal="1">
            <x v="3"/>
          </reference>
        </references>
      </pivotArea>
    </format>
    <format dxfId="124">
      <pivotArea collapsedLevelsAreSubtotals="1" fieldPosition="0">
        <references count="1">
          <reference field="0" count="1">
            <x v="9"/>
          </reference>
        </references>
      </pivotArea>
    </format>
    <format dxfId="123">
      <pivotArea collapsedLevelsAreSubtotals="1" fieldPosition="0">
        <references count="2">
          <reference field="0" count="1" selected="0">
            <x v="9"/>
          </reference>
          <reference field="1" count="0"/>
        </references>
      </pivotArea>
    </format>
    <format dxfId="122">
      <pivotArea collapsedLevelsAreSubtotals="1" fieldPosition="0">
        <references count="1">
          <reference field="0" count="1" defaultSubtotal="1">
            <x v="9"/>
          </reference>
        </references>
      </pivotArea>
    </format>
    <format dxfId="121">
      <pivotArea collapsedLevelsAreSubtotals="1" fieldPosition="0">
        <references count="2">
          <reference field="0" count="1" selected="0">
            <x v="0"/>
          </reference>
          <reference field="1" count="0"/>
        </references>
      </pivotArea>
    </format>
    <format dxfId="120">
      <pivotArea collapsedLevelsAreSubtotals="1" fieldPosition="0">
        <references count="1">
          <reference field="0" count="1" defaultSubtotal="1">
            <x v="0"/>
          </reference>
        </references>
      </pivotArea>
    </format>
    <format dxfId="119">
      <pivotArea collapsedLevelsAreSubtotals="1" fieldPosition="0">
        <references count="1">
          <reference field="0" count="1">
            <x v="7"/>
          </reference>
        </references>
      </pivotArea>
    </format>
    <format dxfId="118">
      <pivotArea collapsedLevelsAreSubtotals="1" fieldPosition="0">
        <references count="2">
          <reference field="0" count="1" selected="0">
            <x v="7"/>
          </reference>
          <reference field="1" count="0"/>
        </references>
      </pivotArea>
    </format>
    <format dxfId="117">
      <pivotArea collapsedLevelsAreSubtotals="1" fieldPosition="0">
        <references count="1">
          <reference field="0" count="1" defaultSubtotal="1">
            <x v="7"/>
          </reference>
        </references>
      </pivotArea>
    </format>
    <format dxfId="116">
      <pivotArea collapsedLevelsAreSubtotals="1" fieldPosition="0">
        <references count="1">
          <reference field="0" count="1">
            <x v="1"/>
          </reference>
        </references>
      </pivotArea>
    </format>
    <format dxfId="115">
      <pivotArea collapsedLevelsAreSubtotals="1" fieldPosition="0">
        <references count="2">
          <reference field="0" count="1" selected="0">
            <x v="1"/>
          </reference>
          <reference field="1" count="0"/>
        </references>
      </pivotArea>
    </format>
    <format dxfId="114">
      <pivotArea collapsedLevelsAreSubtotals="1" fieldPosition="0">
        <references count="1">
          <reference field="0" count="1" defaultSubtotal="1">
            <x v="1"/>
          </reference>
        </references>
      </pivotArea>
    </format>
    <format dxfId="113">
      <pivotArea collapsedLevelsAreSubtotals="1" fieldPosition="0">
        <references count="1">
          <reference field="0" count="1">
            <x v="2"/>
          </reference>
        </references>
      </pivotArea>
    </format>
    <format dxfId="112">
      <pivotArea collapsedLevelsAreSubtotals="1" fieldPosition="0">
        <references count="2">
          <reference field="0" count="1" selected="0">
            <x v="2"/>
          </reference>
          <reference field="1" count="0"/>
        </references>
      </pivotArea>
    </format>
    <format dxfId="111">
      <pivotArea collapsedLevelsAreSubtotals="1" fieldPosition="0">
        <references count="1">
          <reference field="0" count="1" defaultSubtotal="1">
            <x v="2"/>
          </reference>
        </references>
      </pivotArea>
    </format>
    <format dxfId="110">
      <pivotArea collapsedLevelsAreSubtotals="1" fieldPosition="0">
        <references count="1">
          <reference field="0" count="1">
            <x v="4"/>
          </reference>
        </references>
      </pivotArea>
    </format>
    <format dxfId="109">
      <pivotArea collapsedLevelsAreSubtotals="1" fieldPosition="0">
        <references count="2">
          <reference field="0" count="1" selected="0">
            <x v="4"/>
          </reference>
          <reference field="1" count="0"/>
        </references>
      </pivotArea>
    </format>
    <format dxfId="108">
      <pivotArea collapsedLevelsAreSubtotals="1" fieldPosition="0">
        <references count="1">
          <reference field="0" count="1" defaultSubtotal="1">
            <x v="4"/>
          </reference>
        </references>
      </pivotArea>
    </format>
    <format dxfId="107">
      <pivotArea collapsedLevelsAreSubtotals="1" fieldPosition="0">
        <references count="1">
          <reference field="0" count="1">
            <x v="5"/>
          </reference>
        </references>
      </pivotArea>
    </format>
    <format dxfId="106">
      <pivotArea collapsedLevelsAreSubtotals="1" fieldPosition="0">
        <references count="2">
          <reference field="0" count="1" selected="0">
            <x v="5"/>
          </reference>
          <reference field="1" count="0"/>
        </references>
      </pivotArea>
    </format>
    <format dxfId="105">
      <pivotArea collapsedLevelsAreSubtotals="1" fieldPosition="0">
        <references count="1">
          <reference field="0" count="1" defaultSubtotal="1">
            <x v="5"/>
          </reference>
        </references>
      </pivotArea>
    </format>
    <format dxfId="104">
      <pivotArea collapsedLevelsAreSubtotals="1" fieldPosition="0">
        <references count="1">
          <reference field="0" count="1">
            <x v="6"/>
          </reference>
        </references>
      </pivotArea>
    </format>
    <format dxfId="103">
      <pivotArea collapsedLevelsAreSubtotals="1" fieldPosition="0">
        <references count="2">
          <reference field="0" count="1" selected="0">
            <x v="6"/>
          </reference>
          <reference field="1" count="0"/>
        </references>
      </pivotArea>
    </format>
    <format dxfId="102">
      <pivotArea collapsedLevelsAreSubtotals="1" fieldPosition="0">
        <references count="1">
          <reference field="0" count="1" defaultSubtotal="1">
            <x v="6"/>
          </reference>
        </references>
      </pivotArea>
    </format>
    <format dxfId="101">
      <pivotArea collapsedLevelsAreSubtotals="1" fieldPosition="0">
        <references count="1">
          <reference field="0" count="1">
            <x v="8"/>
          </reference>
        </references>
      </pivotArea>
    </format>
    <format dxfId="100">
      <pivotArea collapsedLevelsAreSubtotals="1" fieldPosition="0">
        <references count="2">
          <reference field="0" count="1" selected="0">
            <x v="8"/>
          </reference>
          <reference field="1" count="0"/>
        </references>
      </pivotArea>
    </format>
    <format dxfId="99">
      <pivotArea collapsedLevelsAreSubtotals="1" fieldPosition="0">
        <references count="1">
          <reference field="0" count="1" defaultSubtotal="1">
            <x v="8"/>
          </reference>
        </references>
      </pivotArea>
    </format>
    <format dxfId="98">
      <pivotArea collapsedLevelsAreSubtotals="1" fieldPosition="0">
        <references count="1">
          <reference field="0" count="1">
            <x v="3"/>
          </reference>
        </references>
      </pivotArea>
    </format>
    <format dxfId="97">
      <pivotArea collapsedLevelsAreSubtotals="1" fieldPosition="0">
        <references count="2">
          <reference field="0" count="1" selected="0">
            <x v="3"/>
          </reference>
          <reference field="1" count="0"/>
        </references>
      </pivotArea>
    </format>
    <format dxfId="96">
      <pivotArea collapsedLevelsAreSubtotals="1" fieldPosition="0">
        <references count="1">
          <reference field="0" count="1" defaultSubtotal="1">
            <x v="3"/>
          </reference>
        </references>
      </pivotArea>
    </format>
    <format dxfId="95">
      <pivotArea collapsedLevelsAreSubtotals="1" fieldPosition="0">
        <references count="1">
          <reference field="0" count="1">
            <x v="9"/>
          </reference>
        </references>
      </pivotArea>
    </format>
    <format dxfId="94">
      <pivotArea collapsedLevelsAreSubtotals="1" fieldPosition="0">
        <references count="2">
          <reference field="0" count="1" selected="0">
            <x v="9"/>
          </reference>
          <reference field="1" count="0"/>
        </references>
      </pivotArea>
    </format>
    <format dxfId="93">
      <pivotArea collapsedLevelsAreSubtotals="1" fieldPosition="0">
        <references count="1">
          <reference field="0" count="1" defaultSubtotal="1">
            <x v="9"/>
          </reference>
        </references>
      </pivotArea>
    </format>
    <format dxfId="92">
      <pivotArea dataOnly="0" labelOnly="1" outline="0" fieldPosition="0">
        <references count="1">
          <reference field="4294967294" count="7">
            <x v="0"/>
            <x v="1"/>
            <x v="2"/>
            <x v="3"/>
            <x v="4"/>
            <x v="5"/>
            <x v="6"/>
          </reference>
        </references>
      </pivotArea>
    </format>
    <format dxfId="91">
      <pivotArea collapsedLevelsAreSubtotals="1" fieldPosition="0">
        <references count="1">
          <reference field="0" count="1" defaultSubtotal="1">
            <x v="9"/>
          </reference>
        </references>
      </pivotArea>
    </format>
    <format dxfId="90">
      <pivotArea dataOnly="0" labelOnly="1" fieldPosition="0">
        <references count="1">
          <reference field="0" count="1" defaultSubtotal="1">
            <x v="9"/>
          </reference>
        </references>
      </pivotArea>
    </format>
    <format dxfId="89">
      <pivotArea collapsedLevelsAreSubtotals="1" fieldPosition="0">
        <references count="1">
          <reference field="0" count="1" defaultSubtotal="1">
            <x v="9"/>
          </reference>
        </references>
      </pivotArea>
    </format>
    <format dxfId="88">
      <pivotArea dataOnly="0" labelOnly="1" fieldPosition="0">
        <references count="1">
          <reference field="0" count="1" defaultSubtotal="1">
            <x v="9"/>
          </reference>
        </references>
      </pivotArea>
    </format>
    <format dxfId="87">
      <pivotArea dataOnly="0" labelOnly="1" outline="0" fieldPosition="0">
        <references count="1">
          <reference field="4294967294" count="1">
            <x v="7"/>
          </reference>
        </references>
      </pivotArea>
    </format>
    <format dxfId="86">
      <pivotArea field="0" type="button" dataOnly="0" labelOnly="1" outline="0" axis="axisRow" fieldPosition="0"/>
    </format>
    <format dxfId="85">
      <pivotArea dataOnly="0" labelOnly="1" outline="0" fieldPosition="0">
        <references count="1">
          <reference field="4294967294" count="8">
            <x v="0"/>
            <x v="1"/>
            <x v="2"/>
            <x v="3"/>
            <x v="4"/>
            <x v="5"/>
            <x v="6"/>
            <x v="7"/>
          </reference>
        </references>
      </pivotArea>
    </format>
    <format dxfId="84">
      <pivotArea dataOnly="0" labelOnly="1" outline="0" fieldPosition="0">
        <references count="1">
          <reference field="4294967294" count="1">
            <x v="8"/>
          </reference>
        </references>
      </pivotArea>
    </format>
    <format dxfId="83">
      <pivotArea dataOnly="0" labelOnly="1" outline="0" fieldPosition="0">
        <references count="1">
          <reference field="4294967294" count="1">
            <x v="8"/>
          </reference>
        </references>
      </pivotArea>
    </format>
    <format dxfId="82">
      <pivotArea dataOnly="0" labelOnly="1" outline="0" fieldPosition="0">
        <references count="1">
          <reference field="4294967294" count="1">
            <x v="9"/>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3C4E34EF-53C1-478A-A7D2-11540D6E8F54}" name="PivotTable6" cacheId="11" applyNumberFormats="0" applyBorderFormats="0" applyFontFormats="0" applyPatternFormats="0" applyAlignmentFormats="0" applyWidthHeightFormats="1" dataCaption="Values" updatedVersion="8" minRefreshableVersion="3" useAutoFormatting="1" rowGrandTotals="0" colGrandTotals="0" itemPrintTitles="1" createdVersion="6" indent="0" outline="1" outlineData="1" multipleFieldFilters="0" chartFormat="6">
  <location ref="N43:S52" firstHeaderRow="0" firstDataRow="1" firstDataCol="1"/>
  <pivotFields count="7">
    <pivotField axis="axisRow" showAll="0" defaultSubtotal="0">
      <items count="3">
        <item x="0"/>
        <item x="1"/>
        <item x="2"/>
      </items>
    </pivotField>
    <pivotField axis="axisRow" showAll="0" defaultSubtotal="0">
      <items count="2">
        <item x="0"/>
        <item x="1"/>
      </items>
    </pivotField>
    <pivotField dataField="1" showAll="0" defaultSubtotal="0"/>
    <pivotField dataField="1" showAll="0" defaultSubtotal="0"/>
    <pivotField dataField="1" subtotalTop="0" showAll="0" defaultSubtotal="0"/>
    <pivotField dataField="1" subtotalTop="0" showAll="0" defaultSubtotal="0"/>
    <pivotField dataField="1" subtotalTop="0" showAll="0" defaultSubtotal="0"/>
  </pivotFields>
  <rowFields count="2">
    <field x="0"/>
    <field x="1"/>
  </rowFields>
  <rowItems count="9">
    <i>
      <x/>
    </i>
    <i r="1">
      <x/>
    </i>
    <i r="1">
      <x v="1"/>
    </i>
    <i>
      <x v="1"/>
    </i>
    <i r="1">
      <x/>
    </i>
    <i r="1">
      <x v="1"/>
    </i>
    <i>
      <x v="2"/>
    </i>
    <i r="1">
      <x/>
    </i>
    <i r="1">
      <x v="1"/>
    </i>
  </rowItems>
  <colFields count="1">
    <field x="-2"/>
  </colFields>
  <colItems count="5">
    <i>
      <x/>
    </i>
    <i i="1">
      <x v="1"/>
    </i>
    <i i="2">
      <x v="2"/>
    </i>
    <i i="3">
      <x v="3"/>
    </i>
    <i i="4">
      <x v="4"/>
    </i>
  </colItems>
  <dataFields count="5">
    <dataField name="2019 " fld="2" baseField="0" baseItem="0"/>
    <dataField name="2020 " fld="3" baseField="0" baseItem="0"/>
    <dataField name="2021 " fld="4" baseField="0" baseItem="0"/>
    <dataField name="2022 " fld="5" baseField="0" baseItem="0"/>
    <dataField name="2023 " fld="6" baseField="0" baseItem="0"/>
  </dataFields>
  <chartFormats count="5">
    <chartFormat chart="3" format="16" series="1">
      <pivotArea type="data" outline="0" fieldPosition="0">
        <references count="1">
          <reference field="4294967294" count="1" selected="0">
            <x v="0"/>
          </reference>
        </references>
      </pivotArea>
    </chartFormat>
    <chartFormat chart="3" format="17" series="1">
      <pivotArea type="data" outline="0" fieldPosition="0">
        <references count="1">
          <reference field="4294967294" count="1" selected="0">
            <x v="1"/>
          </reference>
        </references>
      </pivotArea>
    </chartFormat>
    <chartFormat chart="3" format="18" series="1">
      <pivotArea type="data" outline="0" fieldPosition="0">
        <references count="1">
          <reference field="4294967294" count="1" selected="0">
            <x v="2"/>
          </reference>
        </references>
      </pivotArea>
    </chartFormat>
    <chartFormat chart="3" format="19" series="1">
      <pivotArea type="data" outline="0" fieldPosition="0">
        <references count="1">
          <reference field="4294967294" count="1" selected="0">
            <x v="3"/>
          </reference>
        </references>
      </pivotArea>
    </chartFormat>
    <chartFormat chart="3" format="20" series="1">
      <pivotArea type="data" outline="0" fieldPosition="0">
        <references count="1">
          <reference field="429496729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DD80B82C-114F-4D87-B580-2122C630EFFC}" name="PivotTable7" cacheId="14" applyNumberFormats="0" applyBorderFormats="0" applyFontFormats="0" applyPatternFormats="0" applyAlignmentFormats="0" applyWidthHeightFormats="1" dataCaption="Values" updatedVersion="8" minRefreshableVersion="3" rowGrandTotals="0" colGrandTotals="0" itemPrintTitles="1" createdVersion="6" indent="0" outline="1" outlineData="1" multipleFieldFilters="0" rowHeaderCaption="Race/Ethnicity">
  <location ref="A12:K52" firstHeaderRow="0" firstDataRow="1" firstDataCol="1"/>
  <pivotFields count="12">
    <pivotField axis="axisRow" subtotalTop="0" showAll="0">
      <items count="11">
        <item x="0"/>
        <item x="1"/>
        <item x="2"/>
        <item x="3"/>
        <item x="4"/>
        <item x="5"/>
        <item x="6"/>
        <item x="7"/>
        <item x="8"/>
        <item x="9"/>
        <item t="default"/>
      </items>
    </pivotField>
    <pivotField axis="axisRow" subtotalTop="0" showAll="0">
      <items count="3">
        <item n="Women" x="0"/>
        <item n="Men" x="1"/>
        <item t="default"/>
      </items>
    </pivotField>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s>
  <rowFields count="2">
    <field x="0"/>
    <field x="1"/>
  </rowFields>
  <rowItems count="40">
    <i>
      <x/>
    </i>
    <i r="1">
      <x/>
    </i>
    <i r="1">
      <x v="1"/>
    </i>
    <i t="default">
      <x/>
    </i>
    <i>
      <x v="1"/>
    </i>
    <i r="1">
      <x/>
    </i>
    <i r="1">
      <x v="1"/>
    </i>
    <i t="default">
      <x v="1"/>
    </i>
    <i>
      <x v="2"/>
    </i>
    <i r="1">
      <x/>
    </i>
    <i r="1">
      <x v="1"/>
    </i>
    <i t="default">
      <x v="2"/>
    </i>
    <i>
      <x v="3"/>
    </i>
    <i r="1">
      <x/>
    </i>
    <i r="1">
      <x v="1"/>
    </i>
    <i t="default">
      <x v="3"/>
    </i>
    <i>
      <x v="4"/>
    </i>
    <i r="1">
      <x/>
    </i>
    <i r="1">
      <x v="1"/>
    </i>
    <i t="default">
      <x v="4"/>
    </i>
    <i>
      <x v="5"/>
    </i>
    <i r="1">
      <x/>
    </i>
    <i r="1">
      <x v="1"/>
    </i>
    <i t="default">
      <x v="5"/>
    </i>
    <i>
      <x v="6"/>
    </i>
    <i r="1">
      <x/>
    </i>
    <i r="1">
      <x v="1"/>
    </i>
    <i t="default">
      <x v="6"/>
    </i>
    <i>
      <x v="7"/>
    </i>
    <i r="1">
      <x/>
    </i>
    <i r="1">
      <x v="1"/>
    </i>
    <i t="default">
      <x v="7"/>
    </i>
    <i>
      <x v="8"/>
    </i>
    <i r="1">
      <x/>
    </i>
    <i r="1">
      <x v="1"/>
    </i>
    <i t="default">
      <x v="8"/>
    </i>
    <i>
      <x v="9"/>
    </i>
    <i r="1">
      <x/>
    </i>
    <i r="1">
      <x v="1"/>
    </i>
    <i t="default">
      <x v="9"/>
    </i>
  </rowItems>
  <colFields count="1">
    <field x="-2"/>
  </colFields>
  <colItems count="10">
    <i>
      <x/>
    </i>
    <i i="1">
      <x v="1"/>
    </i>
    <i i="2">
      <x v="2"/>
    </i>
    <i i="3">
      <x v="3"/>
    </i>
    <i i="4">
      <x v="4"/>
    </i>
    <i i="5">
      <x v="5"/>
    </i>
    <i i="6">
      <x v="6"/>
    </i>
    <i i="7">
      <x v="7"/>
    </i>
    <i i="8">
      <x v="8"/>
    </i>
    <i i="9">
      <x v="9"/>
    </i>
  </colItems>
  <dataFields count="10">
    <dataField name="2014 " fld="2" baseField="0" baseItem="0"/>
    <dataField name="2015 " fld="3" baseField="0" baseItem="0"/>
    <dataField name="2016 " fld="4" baseField="0" baseItem="0"/>
    <dataField name="2017 " fld="5" baseField="0" baseItem="0"/>
    <dataField name="2018 " fld="6" baseField="0" baseItem="0"/>
    <dataField name="2019 " fld="7" baseField="0" baseItem="0"/>
    <dataField name="2020 " fld="8" baseField="0" baseItem="0"/>
    <dataField name="2021 " fld="9" baseField="0" baseItem="0"/>
    <dataField name="2022 " fld="10" baseField="0" baseItem="0"/>
    <dataField name="2023 " fld="11" baseField="0" baseItem="0"/>
  </dataFields>
  <formats count="69">
    <format dxfId="81">
      <pivotArea collapsedLevelsAreSubtotals="1" fieldPosition="0">
        <references count="2">
          <reference field="0" count="1" selected="0">
            <x v="0"/>
          </reference>
          <reference field="1" count="0"/>
        </references>
      </pivotArea>
    </format>
    <format dxfId="80">
      <pivotArea collapsedLevelsAreSubtotals="1" fieldPosition="0">
        <references count="1">
          <reference field="0" count="1" defaultSubtotal="1">
            <x v="0"/>
          </reference>
        </references>
      </pivotArea>
    </format>
    <format dxfId="79">
      <pivotArea collapsedLevelsAreSubtotals="1" fieldPosition="0">
        <references count="1">
          <reference field="0" count="1">
            <x v="7"/>
          </reference>
        </references>
      </pivotArea>
    </format>
    <format dxfId="78">
      <pivotArea collapsedLevelsAreSubtotals="1" fieldPosition="0">
        <references count="2">
          <reference field="0" count="1" selected="0">
            <x v="7"/>
          </reference>
          <reference field="1" count="0"/>
        </references>
      </pivotArea>
    </format>
    <format dxfId="77">
      <pivotArea collapsedLevelsAreSubtotals="1" fieldPosition="0">
        <references count="1">
          <reference field="0" count="1" defaultSubtotal="1">
            <x v="7"/>
          </reference>
        </references>
      </pivotArea>
    </format>
    <format dxfId="76">
      <pivotArea collapsedLevelsAreSubtotals="1" fieldPosition="0">
        <references count="1">
          <reference field="0" count="1">
            <x v="1"/>
          </reference>
        </references>
      </pivotArea>
    </format>
    <format dxfId="75">
      <pivotArea collapsedLevelsAreSubtotals="1" fieldPosition="0">
        <references count="2">
          <reference field="0" count="1" selected="0">
            <x v="1"/>
          </reference>
          <reference field="1" count="0"/>
        </references>
      </pivotArea>
    </format>
    <format dxfId="74">
      <pivotArea collapsedLevelsAreSubtotals="1" fieldPosition="0">
        <references count="1">
          <reference field="0" count="1" defaultSubtotal="1">
            <x v="1"/>
          </reference>
        </references>
      </pivotArea>
    </format>
    <format dxfId="73">
      <pivotArea collapsedLevelsAreSubtotals="1" fieldPosition="0">
        <references count="1">
          <reference field="0" count="1">
            <x v="2"/>
          </reference>
        </references>
      </pivotArea>
    </format>
    <format dxfId="72">
      <pivotArea collapsedLevelsAreSubtotals="1" fieldPosition="0">
        <references count="2">
          <reference field="0" count="1" selected="0">
            <x v="2"/>
          </reference>
          <reference field="1" count="0"/>
        </references>
      </pivotArea>
    </format>
    <format dxfId="71">
      <pivotArea collapsedLevelsAreSubtotals="1" fieldPosition="0">
        <references count="1">
          <reference field="0" count="1" defaultSubtotal="1">
            <x v="2"/>
          </reference>
        </references>
      </pivotArea>
    </format>
    <format dxfId="70">
      <pivotArea collapsedLevelsAreSubtotals="1" fieldPosition="0">
        <references count="1">
          <reference field="0" count="1">
            <x v="4"/>
          </reference>
        </references>
      </pivotArea>
    </format>
    <format dxfId="69">
      <pivotArea collapsedLevelsAreSubtotals="1" fieldPosition="0">
        <references count="2">
          <reference field="0" count="1" selected="0">
            <x v="4"/>
          </reference>
          <reference field="1" count="0"/>
        </references>
      </pivotArea>
    </format>
    <format dxfId="68">
      <pivotArea collapsedLevelsAreSubtotals="1" fieldPosition="0">
        <references count="1">
          <reference field="0" count="1" defaultSubtotal="1">
            <x v="4"/>
          </reference>
        </references>
      </pivotArea>
    </format>
    <format dxfId="67">
      <pivotArea collapsedLevelsAreSubtotals="1" fieldPosition="0">
        <references count="1">
          <reference field="0" count="1">
            <x v="5"/>
          </reference>
        </references>
      </pivotArea>
    </format>
    <format dxfId="66">
      <pivotArea collapsedLevelsAreSubtotals="1" fieldPosition="0">
        <references count="2">
          <reference field="0" count="1" selected="0">
            <x v="5"/>
          </reference>
          <reference field="1" count="0"/>
        </references>
      </pivotArea>
    </format>
    <format dxfId="65">
      <pivotArea collapsedLevelsAreSubtotals="1" fieldPosition="0">
        <references count="1">
          <reference field="0" count="1" defaultSubtotal="1">
            <x v="5"/>
          </reference>
        </references>
      </pivotArea>
    </format>
    <format dxfId="64">
      <pivotArea collapsedLevelsAreSubtotals="1" fieldPosition="0">
        <references count="1">
          <reference field="0" count="1">
            <x v="6"/>
          </reference>
        </references>
      </pivotArea>
    </format>
    <format dxfId="63">
      <pivotArea collapsedLevelsAreSubtotals="1" fieldPosition="0">
        <references count="2">
          <reference field="0" count="1" selected="0">
            <x v="6"/>
          </reference>
          <reference field="1" count="0"/>
        </references>
      </pivotArea>
    </format>
    <format dxfId="62">
      <pivotArea collapsedLevelsAreSubtotals="1" fieldPosition="0">
        <references count="1">
          <reference field="0" count="1" defaultSubtotal="1">
            <x v="6"/>
          </reference>
        </references>
      </pivotArea>
    </format>
    <format dxfId="61">
      <pivotArea collapsedLevelsAreSubtotals="1" fieldPosition="0">
        <references count="1">
          <reference field="0" count="1">
            <x v="8"/>
          </reference>
        </references>
      </pivotArea>
    </format>
    <format dxfId="60">
      <pivotArea collapsedLevelsAreSubtotals="1" fieldPosition="0">
        <references count="2">
          <reference field="0" count="1" selected="0">
            <x v="8"/>
          </reference>
          <reference field="1" count="0"/>
        </references>
      </pivotArea>
    </format>
    <format dxfId="59">
      <pivotArea collapsedLevelsAreSubtotals="1" fieldPosition="0">
        <references count="1">
          <reference field="0" count="1" defaultSubtotal="1">
            <x v="8"/>
          </reference>
        </references>
      </pivotArea>
    </format>
    <format dxfId="58">
      <pivotArea collapsedLevelsAreSubtotals="1" fieldPosition="0">
        <references count="1">
          <reference field="0" count="1">
            <x v="3"/>
          </reference>
        </references>
      </pivotArea>
    </format>
    <format dxfId="57">
      <pivotArea collapsedLevelsAreSubtotals="1" fieldPosition="0">
        <references count="2">
          <reference field="0" count="1" selected="0">
            <x v="3"/>
          </reference>
          <reference field="1" count="0"/>
        </references>
      </pivotArea>
    </format>
    <format dxfId="56">
      <pivotArea collapsedLevelsAreSubtotals="1" fieldPosition="0">
        <references count="1">
          <reference field="0" count="1" defaultSubtotal="1">
            <x v="3"/>
          </reference>
        </references>
      </pivotArea>
    </format>
    <format dxfId="55">
      <pivotArea collapsedLevelsAreSubtotals="1" fieldPosition="0">
        <references count="1">
          <reference field="0" count="1">
            <x v="9"/>
          </reference>
        </references>
      </pivotArea>
    </format>
    <format dxfId="54">
      <pivotArea collapsedLevelsAreSubtotals="1" fieldPosition="0">
        <references count="2">
          <reference field="0" count="1" selected="0">
            <x v="9"/>
          </reference>
          <reference field="1" count="0"/>
        </references>
      </pivotArea>
    </format>
    <format dxfId="53">
      <pivotArea collapsedLevelsAreSubtotals="1" fieldPosition="0">
        <references count="1">
          <reference field="0" count="1" defaultSubtotal="1">
            <x v="9"/>
          </reference>
        </references>
      </pivotArea>
    </format>
    <format dxfId="52">
      <pivotArea collapsedLevelsAreSubtotals="1" fieldPosition="0">
        <references count="2">
          <reference field="0" count="1" selected="0">
            <x v="0"/>
          </reference>
          <reference field="1" count="0"/>
        </references>
      </pivotArea>
    </format>
    <format dxfId="51">
      <pivotArea collapsedLevelsAreSubtotals="1" fieldPosition="0">
        <references count="1">
          <reference field="0" count="1" defaultSubtotal="1">
            <x v="0"/>
          </reference>
        </references>
      </pivotArea>
    </format>
    <format dxfId="50">
      <pivotArea collapsedLevelsAreSubtotals="1" fieldPosition="0">
        <references count="1">
          <reference field="0" count="1">
            <x v="7"/>
          </reference>
        </references>
      </pivotArea>
    </format>
    <format dxfId="49">
      <pivotArea collapsedLevelsAreSubtotals="1" fieldPosition="0">
        <references count="2">
          <reference field="0" count="1" selected="0">
            <x v="7"/>
          </reference>
          <reference field="1" count="0"/>
        </references>
      </pivotArea>
    </format>
    <format dxfId="48">
      <pivotArea collapsedLevelsAreSubtotals="1" fieldPosition="0">
        <references count="1">
          <reference field="0" count="1" defaultSubtotal="1">
            <x v="7"/>
          </reference>
        </references>
      </pivotArea>
    </format>
    <format dxfId="47">
      <pivotArea collapsedLevelsAreSubtotals="1" fieldPosition="0">
        <references count="1">
          <reference field="0" count="1">
            <x v="1"/>
          </reference>
        </references>
      </pivotArea>
    </format>
    <format dxfId="46">
      <pivotArea collapsedLevelsAreSubtotals="1" fieldPosition="0">
        <references count="2">
          <reference field="0" count="1" selected="0">
            <x v="1"/>
          </reference>
          <reference field="1" count="0"/>
        </references>
      </pivotArea>
    </format>
    <format dxfId="45">
      <pivotArea collapsedLevelsAreSubtotals="1" fieldPosition="0">
        <references count="1">
          <reference field="0" count="1" defaultSubtotal="1">
            <x v="1"/>
          </reference>
        </references>
      </pivotArea>
    </format>
    <format dxfId="44">
      <pivotArea collapsedLevelsAreSubtotals="1" fieldPosition="0">
        <references count="1">
          <reference field="0" count="1">
            <x v="2"/>
          </reference>
        </references>
      </pivotArea>
    </format>
    <format dxfId="43">
      <pivotArea collapsedLevelsAreSubtotals="1" fieldPosition="0">
        <references count="2">
          <reference field="0" count="1" selected="0">
            <x v="2"/>
          </reference>
          <reference field="1" count="0"/>
        </references>
      </pivotArea>
    </format>
    <format dxfId="42">
      <pivotArea collapsedLevelsAreSubtotals="1" fieldPosition="0">
        <references count="1">
          <reference field="0" count="1" defaultSubtotal="1">
            <x v="2"/>
          </reference>
        </references>
      </pivotArea>
    </format>
    <format dxfId="41">
      <pivotArea collapsedLevelsAreSubtotals="1" fieldPosition="0">
        <references count="1">
          <reference field="0" count="1">
            <x v="4"/>
          </reference>
        </references>
      </pivotArea>
    </format>
    <format dxfId="40">
      <pivotArea collapsedLevelsAreSubtotals="1" fieldPosition="0">
        <references count="2">
          <reference field="0" count="1" selected="0">
            <x v="4"/>
          </reference>
          <reference field="1" count="0"/>
        </references>
      </pivotArea>
    </format>
    <format dxfId="39">
      <pivotArea collapsedLevelsAreSubtotals="1" fieldPosition="0">
        <references count="1">
          <reference field="0" count="1" defaultSubtotal="1">
            <x v="4"/>
          </reference>
        </references>
      </pivotArea>
    </format>
    <format dxfId="38">
      <pivotArea collapsedLevelsAreSubtotals="1" fieldPosition="0">
        <references count="1">
          <reference field="0" count="1">
            <x v="5"/>
          </reference>
        </references>
      </pivotArea>
    </format>
    <format dxfId="37">
      <pivotArea collapsedLevelsAreSubtotals="1" fieldPosition="0">
        <references count="2">
          <reference field="0" count="1" selected="0">
            <x v="5"/>
          </reference>
          <reference field="1" count="0"/>
        </references>
      </pivotArea>
    </format>
    <format dxfId="36">
      <pivotArea collapsedLevelsAreSubtotals="1" fieldPosition="0">
        <references count="1">
          <reference field="0" count="1" defaultSubtotal="1">
            <x v="5"/>
          </reference>
        </references>
      </pivotArea>
    </format>
    <format dxfId="35">
      <pivotArea collapsedLevelsAreSubtotals="1" fieldPosition="0">
        <references count="1">
          <reference field="0" count="1">
            <x v="6"/>
          </reference>
        </references>
      </pivotArea>
    </format>
    <format dxfId="34">
      <pivotArea collapsedLevelsAreSubtotals="1" fieldPosition="0">
        <references count="2">
          <reference field="0" count="1" selected="0">
            <x v="6"/>
          </reference>
          <reference field="1" count="0"/>
        </references>
      </pivotArea>
    </format>
    <format dxfId="33">
      <pivotArea collapsedLevelsAreSubtotals="1" fieldPosition="0">
        <references count="1">
          <reference field="0" count="1" defaultSubtotal="1">
            <x v="6"/>
          </reference>
        </references>
      </pivotArea>
    </format>
    <format dxfId="32">
      <pivotArea collapsedLevelsAreSubtotals="1" fieldPosition="0">
        <references count="1">
          <reference field="0" count="1">
            <x v="8"/>
          </reference>
        </references>
      </pivotArea>
    </format>
    <format dxfId="31">
      <pivotArea collapsedLevelsAreSubtotals="1" fieldPosition="0">
        <references count="2">
          <reference field="0" count="1" selected="0">
            <x v="8"/>
          </reference>
          <reference field="1" count="0"/>
        </references>
      </pivotArea>
    </format>
    <format dxfId="30">
      <pivotArea collapsedLevelsAreSubtotals="1" fieldPosition="0">
        <references count="1">
          <reference field="0" count="1" defaultSubtotal="1">
            <x v="8"/>
          </reference>
        </references>
      </pivotArea>
    </format>
    <format dxfId="29">
      <pivotArea collapsedLevelsAreSubtotals="1" fieldPosition="0">
        <references count="1">
          <reference field="0" count="1">
            <x v="3"/>
          </reference>
        </references>
      </pivotArea>
    </format>
    <format dxfId="28">
      <pivotArea collapsedLevelsAreSubtotals="1" fieldPosition="0">
        <references count="2">
          <reference field="0" count="1" selected="0">
            <x v="3"/>
          </reference>
          <reference field="1" count="0"/>
        </references>
      </pivotArea>
    </format>
    <format dxfId="27">
      <pivotArea collapsedLevelsAreSubtotals="1" fieldPosition="0">
        <references count="1">
          <reference field="0" count="1" defaultSubtotal="1">
            <x v="3"/>
          </reference>
        </references>
      </pivotArea>
    </format>
    <format dxfId="26">
      <pivotArea collapsedLevelsAreSubtotals="1" fieldPosition="0">
        <references count="1">
          <reference field="0" count="1">
            <x v="9"/>
          </reference>
        </references>
      </pivotArea>
    </format>
    <format dxfId="25">
      <pivotArea collapsedLevelsAreSubtotals="1" fieldPosition="0">
        <references count="2">
          <reference field="0" count="1" selected="0">
            <x v="9"/>
          </reference>
          <reference field="1" count="0"/>
        </references>
      </pivotArea>
    </format>
    <format dxfId="24">
      <pivotArea collapsedLevelsAreSubtotals="1" fieldPosition="0">
        <references count="1">
          <reference field="0" count="1" defaultSubtotal="1">
            <x v="9"/>
          </reference>
        </references>
      </pivotArea>
    </format>
    <format dxfId="23">
      <pivotArea dataOnly="0" labelOnly="1" outline="0" fieldPosition="0">
        <references count="1">
          <reference field="4294967294" count="7">
            <x v="0"/>
            <x v="1"/>
            <x v="2"/>
            <x v="3"/>
            <x v="4"/>
            <x v="5"/>
            <x v="6"/>
          </reference>
        </references>
      </pivotArea>
    </format>
    <format dxfId="22">
      <pivotArea collapsedLevelsAreSubtotals="1" fieldPosition="0">
        <references count="1">
          <reference field="0" count="1" defaultSubtotal="1">
            <x v="9"/>
          </reference>
        </references>
      </pivotArea>
    </format>
    <format dxfId="21">
      <pivotArea dataOnly="0" labelOnly="1" fieldPosition="0">
        <references count="1">
          <reference field="0" count="1" defaultSubtotal="1">
            <x v="9"/>
          </reference>
        </references>
      </pivotArea>
    </format>
    <format dxfId="20">
      <pivotArea collapsedLevelsAreSubtotals="1" fieldPosition="0">
        <references count="1">
          <reference field="0" count="1" defaultSubtotal="1">
            <x v="9"/>
          </reference>
        </references>
      </pivotArea>
    </format>
    <format dxfId="19">
      <pivotArea dataOnly="0" labelOnly="1" fieldPosition="0">
        <references count="1">
          <reference field="0" count="1" defaultSubtotal="1">
            <x v="9"/>
          </reference>
        </references>
      </pivotArea>
    </format>
    <format dxfId="18">
      <pivotArea dataOnly="0" labelOnly="1" outline="0" fieldPosition="0">
        <references count="1">
          <reference field="4294967294" count="1">
            <x v="7"/>
          </reference>
        </references>
      </pivotArea>
    </format>
    <format dxfId="17">
      <pivotArea field="0" type="button" dataOnly="0" labelOnly="1" outline="0" axis="axisRow" fieldPosition="0"/>
    </format>
    <format dxfId="16">
      <pivotArea dataOnly="0" labelOnly="1" outline="0" fieldPosition="0">
        <references count="1">
          <reference field="4294967294" count="8">
            <x v="0"/>
            <x v="1"/>
            <x v="2"/>
            <x v="3"/>
            <x v="4"/>
            <x v="5"/>
            <x v="6"/>
            <x v="7"/>
          </reference>
        </references>
      </pivotArea>
    </format>
    <format dxfId="15">
      <pivotArea dataOnly="0" labelOnly="1" outline="0" fieldPosition="0">
        <references count="1">
          <reference field="4294967294" count="1">
            <x v="8"/>
          </reference>
        </references>
      </pivotArea>
    </format>
    <format dxfId="14">
      <pivotArea dataOnly="0" labelOnly="1" outline="0" fieldPosition="0">
        <references count="1">
          <reference field="4294967294" count="1">
            <x v="8"/>
          </reference>
        </references>
      </pivotArea>
    </format>
    <format dxfId="13">
      <pivotArea dataOnly="0" labelOnly="1" outline="0" fieldPosition="0">
        <references count="1">
          <reference field="4294967294" count="1">
            <x v="9"/>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3CA35A7E-48F9-4F59-9A3A-047E0D33B28F}" name="PivotTable8" cacheId="13" applyNumberFormats="0" applyBorderFormats="0" applyFontFormats="0" applyPatternFormats="0" applyAlignmentFormats="0" applyWidthHeightFormats="1" dataCaption="Values" updatedVersion="8" minRefreshableVersion="3" useAutoFormatting="1" rowGrandTotals="0" colGrandTotals="0" itemPrintTitles="1" createdVersion="6" indent="0" outline="1" outlineData="1" multipleFieldFilters="0" chartFormat="8">
  <location ref="N42:S51" firstHeaderRow="0" firstDataRow="1" firstDataCol="1"/>
  <pivotFields count="7">
    <pivotField axis="axisRow" showAll="0">
      <items count="4">
        <item x="0"/>
        <item x="1"/>
        <item x="2"/>
        <item t="default"/>
      </items>
    </pivotField>
    <pivotField axis="axisRow" showAll="0">
      <items count="3">
        <item x="0"/>
        <item x="1"/>
        <item t="default"/>
      </items>
    </pivotField>
    <pivotField dataField="1" showAll="0"/>
    <pivotField dataField="1" showAll="0"/>
    <pivotField dataField="1" showAll="0"/>
    <pivotField dataField="1" showAll="0"/>
    <pivotField dataField="1" showAll="0"/>
  </pivotFields>
  <rowFields count="2">
    <field x="0"/>
    <field x="1"/>
  </rowFields>
  <rowItems count="9">
    <i>
      <x/>
    </i>
    <i r="1">
      <x/>
    </i>
    <i r="1">
      <x v="1"/>
    </i>
    <i>
      <x v="1"/>
    </i>
    <i r="1">
      <x/>
    </i>
    <i r="1">
      <x v="1"/>
    </i>
    <i>
      <x v="2"/>
    </i>
    <i r="1">
      <x/>
    </i>
    <i r="1">
      <x v="1"/>
    </i>
  </rowItems>
  <colFields count="1">
    <field x="-2"/>
  </colFields>
  <colItems count="5">
    <i>
      <x/>
    </i>
    <i i="1">
      <x v="1"/>
    </i>
    <i i="2">
      <x v="2"/>
    </i>
    <i i="3">
      <x v="3"/>
    </i>
    <i i="4">
      <x v="4"/>
    </i>
  </colItems>
  <dataFields count="5">
    <dataField name="2019 " fld="2" baseField="0" baseItem="0"/>
    <dataField name="2020 " fld="3" baseField="0" baseItem="0"/>
    <dataField name="2021 " fld="4" baseField="0" baseItem="0"/>
    <dataField name="2022 " fld="5" baseField="0" baseItem="0"/>
    <dataField name="2023 " fld="6" baseField="0" baseItem="0"/>
  </dataFields>
  <chartFormats count="5">
    <chartFormat chart="3" format="16" series="1">
      <pivotArea type="data" outline="0" fieldPosition="0">
        <references count="1">
          <reference field="4294967294" count="1" selected="0">
            <x v="0"/>
          </reference>
        </references>
      </pivotArea>
    </chartFormat>
    <chartFormat chart="3" format="17" series="1">
      <pivotArea type="data" outline="0" fieldPosition="0">
        <references count="1">
          <reference field="4294967294" count="1" selected="0">
            <x v="1"/>
          </reference>
        </references>
      </pivotArea>
    </chartFormat>
    <chartFormat chart="3" format="18" series="1">
      <pivotArea type="data" outline="0" fieldPosition="0">
        <references count="1">
          <reference field="4294967294" count="1" selected="0">
            <x v="2"/>
          </reference>
        </references>
      </pivotArea>
    </chartFormat>
    <chartFormat chart="3" format="19" series="1">
      <pivotArea type="data" outline="0" fieldPosition="0">
        <references count="1">
          <reference field="4294967294" count="1" selected="0">
            <x v="3"/>
          </reference>
        </references>
      </pivotArea>
    </chartFormat>
    <chartFormat chart="3" format="20" series="1">
      <pivotArea type="data" outline="0" fieldPosition="0">
        <references count="1">
          <reference field="429496729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DBE8A482-5D8C-4C78-A0CE-0AB5B338555E}" name="PivotTable9" cacheId="16" applyNumberFormats="0" applyBorderFormats="0" applyFontFormats="0" applyPatternFormats="0" applyAlignmentFormats="0" applyWidthHeightFormats="1" dataCaption="Values" updatedVersion="8" minRefreshableVersion="3" rowGrandTotals="0" colGrandTotals="0" itemPrintTitles="1" createdVersion="6" indent="0" outline="1" outlineData="1" multipleFieldFilters="0" rowHeaderCaption="Race/Ethnicity">
  <location ref="A12:K52" firstHeaderRow="0" firstDataRow="1" firstDataCol="1"/>
  <pivotFields count="12">
    <pivotField axis="axisRow" subtotalTop="0" showAll="0">
      <items count="11">
        <item x="0"/>
        <item x="1"/>
        <item x="2"/>
        <item x="3"/>
        <item x="4"/>
        <item x="5"/>
        <item x="6"/>
        <item x="7"/>
        <item x="8"/>
        <item x="9"/>
        <item t="default"/>
      </items>
    </pivotField>
    <pivotField axis="axisRow" subtotalTop="0" showAll="0">
      <items count="3">
        <item n="Women" x="0"/>
        <item n="Men" x="1"/>
        <item t="default"/>
      </items>
    </pivotField>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s>
  <rowFields count="2">
    <field x="0"/>
    <field x="1"/>
  </rowFields>
  <rowItems count="40">
    <i>
      <x/>
    </i>
    <i r="1">
      <x/>
    </i>
    <i r="1">
      <x v="1"/>
    </i>
    <i t="default">
      <x/>
    </i>
    <i>
      <x v="1"/>
    </i>
    <i r="1">
      <x/>
    </i>
    <i r="1">
      <x v="1"/>
    </i>
    <i t="default">
      <x v="1"/>
    </i>
    <i>
      <x v="2"/>
    </i>
    <i r="1">
      <x/>
    </i>
    <i r="1">
      <x v="1"/>
    </i>
    <i t="default">
      <x v="2"/>
    </i>
    <i>
      <x v="3"/>
    </i>
    <i r="1">
      <x/>
    </i>
    <i r="1">
      <x v="1"/>
    </i>
    <i t="default">
      <x v="3"/>
    </i>
    <i>
      <x v="4"/>
    </i>
    <i r="1">
      <x/>
    </i>
    <i r="1">
      <x v="1"/>
    </i>
    <i t="default">
      <x v="4"/>
    </i>
    <i>
      <x v="5"/>
    </i>
    <i r="1">
      <x/>
    </i>
    <i r="1">
      <x v="1"/>
    </i>
    <i t="default">
      <x v="5"/>
    </i>
    <i>
      <x v="6"/>
    </i>
    <i r="1">
      <x/>
    </i>
    <i r="1">
      <x v="1"/>
    </i>
    <i t="default">
      <x v="6"/>
    </i>
    <i>
      <x v="7"/>
    </i>
    <i r="1">
      <x/>
    </i>
    <i r="1">
      <x v="1"/>
    </i>
    <i t="default">
      <x v="7"/>
    </i>
    <i>
      <x v="8"/>
    </i>
    <i r="1">
      <x/>
    </i>
    <i r="1">
      <x v="1"/>
    </i>
    <i t="default">
      <x v="8"/>
    </i>
    <i>
      <x v="9"/>
    </i>
    <i r="1">
      <x/>
    </i>
    <i r="1">
      <x v="1"/>
    </i>
    <i t="default">
      <x v="9"/>
    </i>
  </rowItems>
  <colFields count="1">
    <field x="-2"/>
  </colFields>
  <colItems count="10">
    <i>
      <x/>
    </i>
    <i i="1">
      <x v="1"/>
    </i>
    <i i="2">
      <x v="2"/>
    </i>
    <i i="3">
      <x v="3"/>
    </i>
    <i i="4">
      <x v="4"/>
    </i>
    <i i="5">
      <x v="5"/>
    </i>
    <i i="6">
      <x v="6"/>
    </i>
    <i i="7">
      <x v="7"/>
    </i>
    <i i="8">
      <x v="8"/>
    </i>
    <i i="9">
      <x v="9"/>
    </i>
  </colItems>
  <dataFields count="10">
    <dataField name="2014 " fld="2" baseField="0" baseItem="0"/>
    <dataField name="2015 " fld="3" baseField="0" baseItem="0"/>
    <dataField name="2016 " fld="4" baseField="0" baseItem="0"/>
    <dataField name="2017 " fld="5" baseField="0" baseItem="0"/>
    <dataField name="2018 " fld="6" baseField="0" baseItem="0"/>
    <dataField name="2019 " fld="7" baseField="0" baseItem="0"/>
    <dataField name="2020 " fld="8" baseField="0" baseItem="0"/>
    <dataField name="2021 " fld="9" baseField="0" baseItem="0"/>
    <dataField name="2022 " fld="10" baseField="0" baseItem="0"/>
    <dataField name="2023 " fld="11" baseField="0" baseItem="0"/>
  </dataFields>
  <formats count="13">
    <format dxfId="12">
      <pivotArea collapsedLevelsAreSubtotals="1" fieldPosition="0">
        <references count="1">
          <reference field="0" count="1" defaultSubtotal="1">
            <x v="9"/>
          </reference>
        </references>
      </pivotArea>
    </format>
    <format dxfId="11">
      <pivotArea dataOnly="0" labelOnly="1" fieldPosition="0">
        <references count="1">
          <reference field="0" count="1" defaultSubtotal="1">
            <x v="9"/>
          </reference>
        </references>
      </pivotArea>
    </format>
    <format dxfId="10">
      <pivotArea collapsedLevelsAreSubtotals="1" fieldPosition="0">
        <references count="1">
          <reference field="0" count="1" defaultSubtotal="1">
            <x v="9"/>
          </reference>
        </references>
      </pivotArea>
    </format>
    <format dxfId="9">
      <pivotArea dataOnly="0" labelOnly="1" fieldPosition="0">
        <references count="1">
          <reference field="0" count="1" defaultSubtotal="1">
            <x v="9"/>
          </reference>
        </references>
      </pivotArea>
    </format>
    <format dxfId="8">
      <pivotArea outline="0" collapsedLevelsAreSubtotals="1" fieldPosition="0"/>
    </format>
    <format dxfId="7">
      <pivotArea outline="0" collapsedLevelsAreSubtotals="1" fieldPosition="0"/>
    </format>
    <format dxfId="6">
      <pivotArea dataOnly="0" labelOnly="1" outline="0" fieldPosition="0">
        <references count="1">
          <reference field="4294967294" count="7">
            <x v="0"/>
            <x v="1"/>
            <x v="2"/>
            <x v="3"/>
            <x v="4"/>
            <x v="5"/>
            <x v="6"/>
          </reference>
        </references>
      </pivotArea>
    </format>
    <format dxfId="5">
      <pivotArea dataOnly="0" labelOnly="1" outline="0" fieldPosition="0">
        <references count="1">
          <reference field="4294967294" count="1">
            <x v="7"/>
          </reference>
        </references>
      </pivotArea>
    </format>
    <format dxfId="4">
      <pivotArea field="0" type="button" dataOnly="0" labelOnly="1" outline="0" axis="axisRow" fieldPosition="0"/>
    </format>
    <format dxfId="3">
      <pivotArea dataOnly="0" labelOnly="1" outline="0" fieldPosition="0">
        <references count="1">
          <reference field="4294967294" count="8">
            <x v="0"/>
            <x v="1"/>
            <x v="2"/>
            <x v="3"/>
            <x v="4"/>
            <x v="5"/>
            <x v="6"/>
            <x v="7"/>
          </reference>
        </references>
      </pivotArea>
    </format>
    <format dxfId="2">
      <pivotArea dataOnly="0" labelOnly="1" outline="0" fieldPosition="0">
        <references count="1">
          <reference field="4294967294" count="1">
            <x v="8"/>
          </reference>
        </references>
      </pivotArea>
    </format>
    <format dxfId="1">
      <pivotArea dataOnly="0" labelOnly="1" outline="0" fieldPosition="0">
        <references count="1">
          <reference field="4294967294" count="1">
            <x v="8"/>
          </reference>
        </references>
      </pivotArea>
    </format>
    <format dxfId="0">
      <pivotArea dataOnly="0" labelOnly="1" outline="0" fieldPosition="0">
        <references count="1">
          <reference field="4294967294" count="1">
            <x v="9"/>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B045D9B-0AD0-47BB-8141-F1E1CDC4CFDB}" name="PivotTable1" cacheId="0" applyNumberFormats="0" applyBorderFormats="0" applyFontFormats="0" applyPatternFormats="0" applyAlignmentFormats="0" applyWidthHeightFormats="1" dataCaption="Values" updatedVersion="8" minRefreshableVersion="3" rowGrandTotals="0" colGrandTotals="0" itemPrintTitles="1" createdVersion="6" indent="0" outline="1" outlineData="1" multipleFieldFilters="0" rowHeaderCaption="College">
  <location ref="A11:D43" firstHeaderRow="0" firstDataRow="1" firstDataCol="1"/>
  <pivotFields count="5">
    <pivotField axis="axisRow" subtotalTop="0" showAll="0">
      <items count="9">
        <item x="0"/>
        <item x="1"/>
        <item x="2"/>
        <item x="3"/>
        <item x="4"/>
        <item x="6"/>
        <item x="5"/>
        <item x="7"/>
        <item t="default"/>
      </items>
    </pivotField>
    <pivotField axis="axisRow" subtotalTop="0" showAll="0">
      <items count="3">
        <item n="Women" x="0"/>
        <item n="Men" x="1"/>
        <item t="default"/>
      </items>
    </pivotField>
    <pivotField dataField="1" subtotalTop="0" showAll="0"/>
    <pivotField name="Graduate2" dataField="1" subtotalTop="0" showAll="0"/>
    <pivotField dataField="1" subtotalTop="0" showAll="0"/>
  </pivotFields>
  <rowFields count="2">
    <field x="0"/>
    <field x="1"/>
  </rowFields>
  <rowItems count="32">
    <i>
      <x/>
    </i>
    <i r="1">
      <x/>
    </i>
    <i r="1">
      <x v="1"/>
    </i>
    <i t="default">
      <x/>
    </i>
    <i>
      <x v="1"/>
    </i>
    <i r="1">
      <x/>
    </i>
    <i r="1">
      <x v="1"/>
    </i>
    <i t="default">
      <x v="1"/>
    </i>
    <i>
      <x v="2"/>
    </i>
    <i r="1">
      <x/>
    </i>
    <i r="1">
      <x v="1"/>
    </i>
    <i t="default">
      <x v="2"/>
    </i>
    <i>
      <x v="3"/>
    </i>
    <i r="1">
      <x/>
    </i>
    <i r="1">
      <x v="1"/>
    </i>
    <i t="default">
      <x v="3"/>
    </i>
    <i>
      <x v="4"/>
    </i>
    <i r="1">
      <x/>
    </i>
    <i r="1">
      <x v="1"/>
    </i>
    <i t="default">
      <x v="4"/>
    </i>
    <i>
      <x v="5"/>
    </i>
    <i r="1">
      <x/>
    </i>
    <i r="1">
      <x v="1"/>
    </i>
    <i t="default">
      <x v="5"/>
    </i>
    <i>
      <x v="6"/>
    </i>
    <i r="1">
      <x/>
    </i>
    <i r="1">
      <x v="1"/>
    </i>
    <i t="default">
      <x v="6"/>
    </i>
    <i>
      <x v="7"/>
    </i>
    <i r="1">
      <x/>
    </i>
    <i r="1">
      <x v="1"/>
    </i>
    <i t="default">
      <x v="7"/>
    </i>
  </rowItems>
  <colFields count="1">
    <field x="-2"/>
  </colFields>
  <colItems count="3">
    <i>
      <x/>
    </i>
    <i i="1">
      <x v="1"/>
    </i>
    <i i="2">
      <x v="2"/>
    </i>
  </colItems>
  <dataFields count="3">
    <dataField name="Undergraduate " fld="2" baseField="0" baseItem="0"/>
    <dataField name="Graduate " fld="3" baseField="0" baseItem="0"/>
    <dataField name="Total " fld="4" baseField="0" baseItem="0"/>
  </dataFields>
  <formats count="11">
    <format dxfId="327">
      <pivotArea outline="0" collapsedLevelsAreSubtotals="1" fieldPosition="0"/>
    </format>
    <format dxfId="326">
      <pivotArea outline="0" collapsedLevelsAreSubtotals="1" fieldPosition="0"/>
    </format>
    <format dxfId="325">
      <pivotArea collapsedLevelsAreSubtotals="1" fieldPosition="0">
        <references count="1">
          <reference field="0" count="1" defaultSubtotal="1">
            <x v="7"/>
          </reference>
        </references>
      </pivotArea>
    </format>
    <format dxfId="324">
      <pivotArea dataOnly="0" labelOnly="1" fieldPosition="0">
        <references count="1">
          <reference field="0" count="1" defaultSubtotal="1">
            <x v="7"/>
          </reference>
        </references>
      </pivotArea>
    </format>
    <format dxfId="323">
      <pivotArea dataOnly="0" labelOnly="1" outline="0" fieldPosition="0">
        <references count="1">
          <reference field="4294967294" count="1">
            <x v="0"/>
          </reference>
        </references>
      </pivotArea>
    </format>
    <format dxfId="322">
      <pivotArea field="0" type="button" dataOnly="0" labelOnly="1" outline="0" axis="axisRow" fieldPosition="0"/>
    </format>
    <format dxfId="321">
      <pivotArea dataOnly="0" labelOnly="1" outline="0" fieldPosition="0">
        <references count="1">
          <reference field="4294967294" count="1">
            <x v="0"/>
          </reference>
        </references>
      </pivotArea>
    </format>
    <format dxfId="320">
      <pivotArea dataOnly="0" labelOnly="1" outline="0" fieldPosition="0">
        <references count="1">
          <reference field="4294967294" count="1">
            <x v="1"/>
          </reference>
        </references>
      </pivotArea>
    </format>
    <format dxfId="319">
      <pivotArea dataOnly="0" labelOnly="1" outline="0" fieldPosition="0">
        <references count="1">
          <reference field="4294967294" count="1">
            <x v="1"/>
          </reference>
        </references>
      </pivotArea>
    </format>
    <format dxfId="318">
      <pivotArea dataOnly="0" labelOnly="1" outline="0" fieldPosition="0">
        <references count="1">
          <reference field="4294967294" count="1">
            <x v="2"/>
          </reference>
        </references>
      </pivotArea>
    </format>
    <format dxfId="317">
      <pivotArea dataOnly="0" labelOnly="1" outline="0" fieldPosition="0">
        <references count="1">
          <reference field="4294967294" count="1">
            <x v="2"/>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F91EB8F9-0FBE-4DDE-B650-6DB8C2757E6E}" name="PivotTable1" cacheId="15" applyNumberFormats="0" applyBorderFormats="0" applyFontFormats="0" applyPatternFormats="0" applyAlignmentFormats="0" applyWidthHeightFormats="1" dataCaption="Values" updatedVersion="8" minRefreshableVersion="3" useAutoFormatting="1" rowGrandTotals="0" colGrandTotals="0" itemPrintTitles="1" createdVersion="6" indent="0" outline="1" outlineData="1" multipleFieldFilters="0" chartFormat="8">
  <location ref="N42:S51" firstHeaderRow="0" firstDataRow="1" firstDataCol="1"/>
  <pivotFields count="7">
    <pivotField axis="axisRow" showAll="0" defaultSubtotal="0">
      <items count="3">
        <item x="0"/>
        <item x="1"/>
        <item x="2"/>
      </items>
    </pivotField>
    <pivotField axis="axisRow" showAll="0" defaultSubtotal="0">
      <items count="2">
        <item x="0"/>
        <item x="1"/>
      </items>
    </pivotField>
    <pivotField dataField="1" showAll="0" defaultSubtotal="0"/>
    <pivotField dataField="1" showAll="0" defaultSubtotal="0"/>
    <pivotField dataField="1" subtotalTop="0" showAll="0" defaultSubtotal="0"/>
    <pivotField dataField="1" subtotalTop="0" showAll="0" defaultSubtotal="0"/>
    <pivotField dataField="1" subtotalTop="0" showAll="0" defaultSubtotal="0"/>
  </pivotFields>
  <rowFields count="2">
    <field x="0"/>
    <field x="1"/>
  </rowFields>
  <rowItems count="9">
    <i>
      <x/>
    </i>
    <i r="1">
      <x/>
    </i>
    <i r="1">
      <x v="1"/>
    </i>
    <i>
      <x v="1"/>
    </i>
    <i r="1">
      <x/>
    </i>
    <i r="1">
      <x v="1"/>
    </i>
    <i>
      <x v="2"/>
    </i>
    <i r="1">
      <x/>
    </i>
    <i r="1">
      <x v="1"/>
    </i>
  </rowItems>
  <colFields count="1">
    <field x="-2"/>
  </colFields>
  <colItems count="5">
    <i>
      <x/>
    </i>
    <i i="1">
      <x v="1"/>
    </i>
    <i i="2">
      <x v="2"/>
    </i>
    <i i="3">
      <x v="3"/>
    </i>
    <i i="4">
      <x v="4"/>
    </i>
  </colItems>
  <dataFields count="5">
    <dataField name="2019 " fld="2" baseField="0" baseItem="0"/>
    <dataField name="2020 " fld="3" baseField="0" baseItem="0"/>
    <dataField name="2021 " fld="4" baseField="0" baseItem="0"/>
    <dataField name="2022 " fld="5" baseField="0" baseItem="0"/>
    <dataField name="2023 " fld="6" baseField="0" baseItem="0"/>
  </dataFields>
  <chartFormats count="17">
    <chartFormat chart="1" format="4" series="1">
      <pivotArea type="data" outline="0" fieldPosition="0">
        <references count="1">
          <reference field="4294967294" count="1" selected="0">
            <x v="0"/>
          </reference>
        </references>
      </pivotArea>
    </chartFormat>
    <chartFormat chart="1" format="5" series="1">
      <pivotArea type="data" outline="0" fieldPosition="0">
        <references count="1">
          <reference field="4294967294" count="1" selected="0">
            <x v="1"/>
          </reference>
        </references>
      </pivotArea>
    </chartFormat>
    <chartFormat chart="2" format="10" series="1">
      <pivotArea type="data" outline="0" fieldPosition="0">
        <references count="1">
          <reference field="4294967294" count="1" selected="0">
            <x v="0"/>
          </reference>
        </references>
      </pivotArea>
    </chartFormat>
    <chartFormat chart="2" format="11" series="1">
      <pivotArea type="data" outline="0" fieldPosition="0">
        <references count="1">
          <reference field="4294967294" count="1" selected="0">
            <x v="1"/>
          </reference>
        </references>
      </pivotArea>
    </chartFormat>
    <chartFormat chart="3" format="16" series="1">
      <pivotArea type="data" outline="0" fieldPosition="0">
        <references count="1">
          <reference field="4294967294" count="1" selected="0">
            <x v="0"/>
          </reference>
        </references>
      </pivotArea>
    </chartFormat>
    <chartFormat chart="3" format="17" series="1">
      <pivotArea type="data" outline="0" fieldPosition="0">
        <references count="1">
          <reference field="4294967294" count="1" selected="0">
            <x v="1"/>
          </reference>
        </references>
      </pivotArea>
    </chartFormat>
    <chartFormat chart="4" format="22" series="1">
      <pivotArea type="data" outline="0" fieldPosition="0">
        <references count="1">
          <reference field="4294967294" count="1" selected="0">
            <x v="0"/>
          </reference>
        </references>
      </pivotArea>
    </chartFormat>
    <chartFormat chart="4" format="23" series="1">
      <pivotArea type="data" outline="0" fieldPosition="0">
        <references count="1">
          <reference field="4294967294" count="1" selected="0">
            <x v="1"/>
          </reference>
        </references>
      </pivotArea>
    </chartFormat>
    <chartFormat chart="5" format="28" series="1">
      <pivotArea type="data" outline="0" fieldPosition="0">
        <references count="1">
          <reference field="4294967294" count="1" selected="0">
            <x v="0"/>
          </reference>
        </references>
      </pivotArea>
    </chartFormat>
    <chartFormat chart="5" format="29" series="1">
      <pivotArea type="data" outline="0" fieldPosition="0">
        <references count="1">
          <reference field="4294967294" count="1" selected="0">
            <x v="1"/>
          </reference>
        </references>
      </pivotArea>
    </chartFormat>
    <chartFormat chart="6" format="22" series="1">
      <pivotArea type="data" outline="0" fieldPosition="0">
        <references count="1">
          <reference field="4294967294" count="1" selected="0">
            <x v="0"/>
          </reference>
        </references>
      </pivotArea>
    </chartFormat>
    <chartFormat chart="6" format="23" series="1">
      <pivotArea type="data" outline="0" fieldPosition="0">
        <references count="1">
          <reference field="4294967294" count="1" selected="0">
            <x v="1"/>
          </reference>
        </references>
      </pivotArea>
    </chartFormat>
    <chartFormat chart="7" format="28" series="1">
      <pivotArea type="data" outline="0" fieldPosition="0">
        <references count="1">
          <reference field="4294967294" count="1" selected="0">
            <x v="0"/>
          </reference>
        </references>
      </pivotArea>
    </chartFormat>
    <chartFormat chart="7" format="29" series="1">
      <pivotArea type="data" outline="0" fieldPosition="0">
        <references count="1">
          <reference field="4294967294" count="1" selected="0">
            <x v="1"/>
          </reference>
        </references>
      </pivotArea>
    </chartFormat>
    <chartFormat chart="3" format="18" series="1">
      <pivotArea type="data" outline="0" fieldPosition="0">
        <references count="1">
          <reference field="4294967294" count="1" selected="0">
            <x v="2"/>
          </reference>
        </references>
      </pivotArea>
    </chartFormat>
    <chartFormat chart="3" format="19" series="1">
      <pivotArea type="data" outline="0" fieldPosition="0">
        <references count="1">
          <reference field="4294967294" count="1" selected="0">
            <x v="3"/>
          </reference>
        </references>
      </pivotArea>
    </chartFormat>
    <chartFormat chart="3" format="20" series="1">
      <pivotArea type="data" outline="0" fieldPosition="0">
        <references count="1">
          <reference field="429496729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786397FB-73ED-4CFE-9243-BF5681790868}" name="PivotTable1" cacheId="1" applyNumberFormats="0" applyBorderFormats="0" applyFontFormats="0" applyPatternFormats="0" applyAlignmentFormats="0" applyWidthHeightFormats="1" dataCaption="Values" grandTotalCaption="University Total" updatedVersion="8" minRefreshableVersion="3" itemPrintTitles="1" createdVersion="6" indent="0" outline="1" outlineData="1" multipleFieldFilters="0" rowHeaderCaption="Race/Ethnicity">
  <location ref="A7:K17" firstHeaderRow="0" firstDataRow="1" firstDataCol="1"/>
  <pivotFields count="11">
    <pivotField axis="axisRow" showAll="0">
      <items count="10">
        <item x="0"/>
        <item x="6"/>
        <item x="2"/>
        <item x="1"/>
        <item x="3"/>
        <item x="4"/>
        <item x="7"/>
        <item x="8"/>
        <item x="5"/>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0"/>
  </rowFields>
  <rowItems count="10">
    <i>
      <x/>
    </i>
    <i>
      <x v="1"/>
    </i>
    <i>
      <x v="2"/>
    </i>
    <i>
      <x v="3"/>
    </i>
    <i>
      <x v="4"/>
    </i>
    <i>
      <x v="5"/>
    </i>
    <i>
      <x v="6"/>
    </i>
    <i>
      <x v="7"/>
    </i>
    <i>
      <x v="8"/>
    </i>
    <i t="grand">
      <x/>
    </i>
  </rowItems>
  <colFields count="1">
    <field x="-2"/>
  </colFields>
  <colItems count="10">
    <i>
      <x/>
    </i>
    <i i="1">
      <x v="1"/>
    </i>
    <i i="2">
      <x v="2"/>
    </i>
    <i i="3">
      <x v="3"/>
    </i>
    <i i="4">
      <x v="4"/>
    </i>
    <i i="5">
      <x v="5"/>
    </i>
    <i i="6">
      <x v="6"/>
    </i>
    <i i="7">
      <x v="7"/>
    </i>
    <i i="8">
      <x v="8"/>
    </i>
    <i i="9">
      <x v="9"/>
    </i>
  </colItems>
  <dataFields count="10">
    <dataField name="Fresh " fld="1" baseField="0" baseItem="0"/>
    <dataField name="Soph " fld="2" baseField="0" baseItem="0"/>
    <dataField name="Jr " fld="3" baseField="0" baseItem="0"/>
    <dataField name="Sr " fld="4" baseField="0" baseItem="0"/>
    <dataField name="Post _x000a_Grad " fld="5" baseField="0" baseItem="0"/>
    <dataField name="Spec/_x000a_Uncl " fld="6" baseField="0" baseItem="0"/>
    <dataField name="Grad_x000a_NDS " fld="7" baseField="0" baseItem="0"/>
    <dataField name="MS " fld="8" baseField="0" baseItem="0"/>
    <dataField name="PhD " fld="9" baseField="0" baseItem="0"/>
    <dataField name="Total " fld="10" baseField="0" baseItem="0"/>
  </dataFields>
  <formats count="11">
    <format dxfId="316">
      <pivotArea dataOnly="0" labelOnly="1" outline="0" fieldPosition="0">
        <references count="1">
          <reference field="4294967294" count="1">
            <x v="4"/>
          </reference>
        </references>
      </pivotArea>
    </format>
    <format dxfId="315">
      <pivotArea dataOnly="0" labelOnly="1" outline="0" fieldPosition="0">
        <references count="1">
          <reference field="4294967294" count="1">
            <x v="5"/>
          </reference>
        </references>
      </pivotArea>
    </format>
    <format dxfId="314">
      <pivotArea dataOnly="0" labelOnly="1" outline="0" fieldPosition="0">
        <references count="1">
          <reference field="4294967294" count="1">
            <x v="6"/>
          </reference>
        </references>
      </pivotArea>
    </format>
    <format dxfId="313">
      <pivotArea collapsedLevelsAreSubtotals="1" fieldPosition="0">
        <references count="1">
          <reference field="0" count="0"/>
        </references>
      </pivotArea>
    </format>
    <format dxfId="312">
      <pivotArea dataOnly="0" labelOnly="1" outline="0" fieldPosition="0">
        <references count="1">
          <reference field="4294967294" count="10">
            <x v="0"/>
            <x v="1"/>
            <x v="2"/>
            <x v="3"/>
            <x v="4"/>
            <x v="5"/>
            <x v="6"/>
            <x v="7"/>
            <x v="8"/>
            <x v="9"/>
          </reference>
        </references>
      </pivotArea>
    </format>
    <format dxfId="311">
      <pivotArea outline="0" collapsedLevelsAreSubtotals="1" fieldPosition="0"/>
    </format>
    <format dxfId="310">
      <pivotArea outline="0" collapsedLevelsAreSubtotals="1" fieldPosition="0"/>
    </format>
    <format dxfId="309">
      <pivotArea field="0" type="button" dataOnly="0" labelOnly="1" outline="0" axis="axisRow" fieldPosition="0"/>
    </format>
    <format dxfId="308">
      <pivotArea dataOnly="0" labelOnly="1" outline="0" fieldPosition="0">
        <references count="1">
          <reference field="4294967294" count="10">
            <x v="0"/>
            <x v="1"/>
            <x v="2"/>
            <x v="3"/>
            <x v="4"/>
            <x v="5"/>
            <x v="6"/>
            <x v="7"/>
            <x v="8"/>
            <x v="9"/>
          </reference>
        </references>
      </pivotArea>
    </format>
    <format dxfId="307">
      <pivotArea grandRow="1" outline="0" collapsedLevelsAreSubtotals="1" fieldPosition="0"/>
    </format>
    <format dxfId="306">
      <pivotArea dataOnly="0" labelOnly="1" grandRow="1" outline="0" fieldPosition="0"/>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B8B44562-D723-4CAC-9C23-F9458F809FEC}" name="PivotTable1" cacheId="2" applyNumberFormats="0" applyBorderFormats="0" applyFontFormats="0" applyPatternFormats="0" applyAlignmentFormats="0" applyWidthHeightFormats="1" dataCaption="Values" grandTotalCaption="University Total" updatedVersion="8" minRefreshableVersion="3" itemPrintTitles="1" createdVersion="6" indent="0" outline="1" outlineData="1" multipleFieldFilters="0" chartFormat="1" rowHeaderCaption="College">
  <location ref="A7:J15" firstHeaderRow="0" firstDataRow="1" firstDataCol="1"/>
  <pivotFields count="10">
    <pivotField axis="axisRow" showAll="0">
      <items count="8">
        <item x="0"/>
        <item x="1"/>
        <item x="2"/>
        <item x="3"/>
        <item x="4"/>
        <item x="6"/>
        <item x="5"/>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0"/>
  </rowFields>
  <rowItems count="8">
    <i>
      <x/>
    </i>
    <i>
      <x v="1"/>
    </i>
    <i>
      <x v="2"/>
    </i>
    <i>
      <x v="3"/>
    </i>
    <i>
      <x v="4"/>
    </i>
    <i>
      <x v="5"/>
    </i>
    <i>
      <x v="6"/>
    </i>
    <i t="grand">
      <x/>
    </i>
  </rowItems>
  <colFields count="1">
    <field x="-2"/>
  </colFields>
  <colItems count="9">
    <i>
      <x/>
    </i>
    <i i="1">
      <x v="1"/>
    </i>
    <i i="2">
      <x v="2"/>
    </i>
    <i i="3">
      <x v="3"/>
    </i>
    <i i="4">
      <x v="4"/>
    </i>
    <i i="5">
      <x v="5"/>
    </i>
    <i i="6">
      <x v="6"/>
    </i>
    <i i="7">
      <x v="7"/>
    </i>
    <i i="8">
      <x v="8"/>
    </i>
  </colItems>
  <dataFields count="9">
    <dataField name="Not _x000a_Supplied " fld="1" baseField="0" baseItem="0"/>
    <dataField name="American Indian/_x000a_Alaskan Native " fld="2" baseField="0" baseItem="0"/>
    <dataField name="African American/_x000a_Non Hispanic " fld="3" baseField="0" baseItem="0"/>
    <dataField name="Asian/ Asian _x000a_ American † " fld="4" baseField="0" baseItem="0"/>
    <dataField name="Hispanic/_x000a_Hispanic _x000a_American " fld="5" baseField="0" baseItem="0"/>
    <dataField name="White/_x000a_Non Hispanic " fld="6" baseField="0" baseItem="0"/>
    <dataField name="International " fld="7" baseField="0" baseItem="0"/>
    <dataField name="Multi Racial " fld="8" baseField="0" baseItem="0"/>
    <dataField name="Total " fld="9" baseField="0" baseItem="0"/>
  </dataFields>
  <formats count="8">
    <format dxfId="305">
      <pivotArea dataOnly="0" labelOnly="1" outline="0" fieldPosition="0">
        <references count="1">
          <reference field="4294967294" count="6">
            <x v="0"/>
            <x v="1"/>
            <x v="2"/>
            <x v="3"/>
            <x v="4"/>
            <x v="5"/>
          </reference>
        </references>
      </pivotArea>
    </format>
    <format dxfId="304">
      <pivotArea dataOnly="0" labelOnly="1" outline="0" fieldPosition="0">
        <references count="1">
          <reference field="4294967294" count="9">
            <x v="0"/>
            <x v="1"/>
            <x v="2"/>
            <x v="3"/>
            <x v="4"/>
            <x v="5"/>
            <x v="6"/>
            <x v="7"/>
            <x v="8"/>
          </reference>
        </references>
      </pivotArea>
    </format>
    <format dxfId="303">
      <pivotArea outline="0" collapsedLevelsAreSubtotals="1" fieldPosition="0"/>
    </format>
    <format dxfId="302">
      <pivotArea outline="0" collapsedLevelsAreSubtotals="1" fieldPosition="0"/>
    </format>
    <format dxfId="301">
      <pivotArea field="0" type="button" dataOnly="0" labelOnly="1" outline="0" axis="axisRow" fieldPosition="0"/>
    </format>
    <format dxfId="300">
      <pivotArea dataOnly="0" labelOnly="1" outline="0" fieldPosition="0">
        <references count="1">
          <reference field="4294967294" count="9">
            <x v="0"/>
            <x v="1"/>
            <x v="2"/>
            <x v="3"/>
            <x v="4"/>
            <x v="5"/>
            <x v="6"/>
            <x v="7"/>
            <x v="8"/>
          </reference>
        </references>
      </pivotArea>
    </format>
    <format dxfId="299">
      <pivotArea grandRow="1" outline="0" collapsedLevelsAreSubtotals="1" fieldPosition="0"/>
    </format>
    <format dxfId="298">
      <pivotArea dataOnly="0" labelOnly="1" grandRow="1" outline="0" fieldPosition="0"/>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36AA6DBB-A94E-4C2D-953C-5942C972857F}" name="PivotTable1" cacheId="3" applyNumberFormats="0" applyBorderFormats="0" applyFontFormats="0" applyPatternFormats="0" applyAlignmentFormats="0" applyWidthHeightFormats="1" dataCaption="Values" grandTotalCaption="University Total" updatedVersion="8" minRefreshableVersion="3" itemPrintTitles="1" createdVersion="6" indent="0" outline="1" outlineData="1" multipleFieldFilters="0" rowHeaderCaption="Class Level">
  <location ref="A7:K21" firstHeaderRow="0" firstDataRow="1" firstDataCol="1"/>
  <pivotFields count="12">
    <pivotField axis="axisRow" subtotalTop="0" showAll="0">
      <items count="3">
        <item x="0"/>
        <item x="1"/>
        <item t="default"/>
      </items>
    </pivotField>
    <pivotField axis="axisRow" subtotalTop="0" showAll="0">
      <items count="10">
        <item x="0"/>
        <item x="1"/>
        <item x="2"/>
        <item x="3"/>
        <item x="4"/>
        <item x="5"/>
        <item x="6"/>
        <item x="7"/>
        <item x="8"/>
        <item t="default"/>
      </items>
    </pivotField>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s>
  <rowFields count="2">
    <field x="0"/>
    <field x="1"/>
  </rowFields>
  <rowItems count="14">
    <i>
      <x/>
    </i>
    <i r="1">
      <x/>
    </i>
    <i r="1">
      <x v="1"/>
    </i>
    <i r="1">
      <x v="2"/>
    </i>
    <i r="1">
      <x v="3"/>
    </i>
    <i r="1">
      <x v="4"/>
    </i>
    <i r="1">
      <x v="5"/>
    </i>
    <i t="default">
      <x/>
    </i>
    <i>
      <x v="1"/>
    </i>
    <i r="1">
      <x v="6"/>
    </i>
    <i r="1">
      <x v="7"/>
    </i>
    <i r="1">
      <x v="8"/>
    </i>
    <i t="default">
      <x v="1"/>
    </i>
    <i t="grand">
      <x/>
    </i>
  </rowItems>
  <colFields count="1">
    <field x="-2"/>
  </colFields>
  <colItems count="10">
    <i>
      <x/>
    </i>
    <i i="1">
      <x v="1"/>
    </i>
    <i i="2">
      <x v="2"/>
    </i>
    <i i="3">
      <x v="3"/>
    </i>
    <i i="4">
      <x v="4"/>
    </i>
    <i i="5">
      <x v="5"/>
    </i>
    <i i="6">
      <x v="6"/>
    </i>
    <i i="7">
      <x v="7"/>
    </i>
    <i i="8">
      <x v="8"/>
    </i>
    <i i="9">
      <x v="9"/>
    </i>
  </colItems>
  <dataFields count="10">
    <dataField name="2014 " fld="2" baseField="0" baseItem="0"/>
    <dataField name="2015 " fld="3" baseField="0" baseItem="0"/>
    <dataField name="2016 " fld="4" baseField="0" baseItem="0"/>
    <dataField name="2017 " fld="5" baseField="0" baseItem="0"/>
    <dataField name="2018 " fld="6" baseField="0" baseItem="0"/>
    <dataField name="2019 " fld="7" baseField="0" baseItem="0"/>
    <dataField name="2020 " fld="8" baseField="0" baseItem="0"/>
    <dataField name="2021 " fld="9" baseField="0" baseItem="0"/>
    <dataField name="2022 " fld="10" baseField="0" baseItem="0"/>
    <dataField name="2023 " fld="11" baseField="0" baseItem="0"/>
  </dataFields>
  <formats count="16">
    <format dxfId="297">
      <pivotArea outline="0" collapsedLevelsAreSubtotals="1" fieldPosition="0"/>
    </format>
    <format dxfId="296">
      <pivotArea dataOnly="0" labelOnly="1" outline="0" fieldPosition="0">
        <references count="1">
          <reference field="4294967294" count="7">
            <x v="0"/>
            <x v="1"/>
            <x v="2"/>
            <x v="3"/>
            <x v="4"/>
            <x v="5"/>
            <x v="6"/>
          </reference>
        </references>
      </pivotArea>
    </format>
    <format dxfId="295">
      <pivotArea collapsedLevelsAreSubtotals="1" fieldPosition="0">
        <references count="2">
          <reference field="0" count="1" selected="0">
            <x v="0"/>
          </reference>
          <reference field="1" count="6">
            <x v="0"/>
            <x v="1"/>
            <x v="2"/>
            <x v="3"/>
            <x v="4"/>
            <x v="5"/>
          </reference>
        </references>
      </pivotArea>
    </format>
    <format dxfId="294">
      <pivotArea collapsedLevelsAreSubtotals="1" fieldPosition="0">
        <references count="1">
          <reference field="0" count="1" defaultSubtotal="1">
            <x v="0"/>
          </reference>
        </references>
      </pivotArea>
    </format>
    <format dxfId="293">
      <pivotArea collapsedLevelsAreSubtotals="1" fieldPosition="0">
        <references count="1">
          <reference field="0" count="1">
            <x v="1"/>
          </reference>
        </references>
      </pivotArea>
    </format>
    <format dxfId="292">
      <pivotArea collapsedLevelsAreSubtotals="1" fieldPosition="0">
        <references count="2">
          <reference field="0" count="1" selected="0">
            <x v="1"/>
          </reference>
          <reference field="1" count="3">
            <x v="6"/>
            <x v="7"/>
            <x v="8"/>
          </reference>
        </references>
      </pivotArea>
    </format>
    <format dxfId="291">
      <pivotArea collapsedLevelsAreSubtotals="1" fieldPosition="0">
        <references count="1">
          <reference field="0" count="1" defaultSubtotal="1">
            <x v="1"/>
          </reference>
        </references>
      </pivotArea>
    </format>
    <format dxfId="290">
      <pivotArea grandRow="1" outline="0" collapsedLevelsAreSubtotals="1" fieldPosition="0"/>
    </format>
    <format dxfId="289">
      <pivotArea dataOnly="0" outline="0" fieldPosition="0">
        <references count="1">
          <reference field="4294967294" count="1">
            <x v="7"/>
          </reference>
        </references>
      </pivotArea>
    </format>
    <format dxfId="288">
      <pivotArea field="0" type="button" dataOnly="0" labelOnly="1" outline="0" axis="axisRow" fieldPosition="0"/>
    </format>
    <format dxfId="287">
      <pivotArea dataOnly="0" labelOnly="1" outline="0" fieldPosition="0">
        <references count="1">
          <reference field="4294967294" count="8">
            <x v="0"/>
            <x v="1"/>
            <x v="2"/>
            <x v="3"/>
            <x v="4"/>
            <x v="5"/>
            <x v="6"/>
            <x v="7"/>
          </reference>
        </references>
      </pivotArea>
    </format>
    <format dxfId="286">
      <pivotArea grandRow="1" outline="0" collapsedLevelsAreSubtotals="1" fieldPosition="0"/>
    </format>
    <format dxfId="285">
      <pivotArea dataOnly="0" labelOnly="1" grandRow="1" outline="0" fieldPosition="0"/>
    </format>
    <format dxfId="284">
      <pivotArea dataOnly="0" labelOnly="1" outline="0" fieldPosition="0">
        <references count="1">
          <reference field="4294967294" count="1">
            <x v="8"/>
          </reference>
        </references>
      </pivotArea>
    </format>
    <format dxfId="283">
      <pivotArea dataOnly="0" labelOnly="1" outline="0" fieldPosition="0">
        <references count="1">
          <reference field="4294967294" count="1">
            <x v="8"/>
          </reference>
        </references>
      </pivotArea>
    </format>
    <format dxfId="282">
      <pivotArea dataOnly="0" labelOnly="1" outline="0" fieldPosition="0">
        <references count="1">
          <reference field="4294967294" count="1">
            <x v="9"/>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9EC4F112-2C36-4741-A4A4-17EA14C73559}" name="PivotTable1" cacheId="3" applyNumberFormats="0" applyBorderFormats="0" applyFontFormats="0" applyPatternFormats="0" applyAlignmentFormats="0" applyWidthHeightFormats="1" dataCaption="Values" updatedVersion="8" minRefreshableVersion="3" useAutoFormatting="1" rowGrandTotals="0" colGrandTotals="0" itemPrintTitles="1" createdVersion="6" indent="0" outline="1" outlineData="1" multipleFieldFilters="0" chartFormat="3">
  <location ref="N17:S28" firstHeaderRow="0" firstDataRow="1" firstDataCol="1"/>
  <pivotFields count="12">
    <pivotField axis="axisRow" showAll="0" defaultSubtotal="0">
      <items count="2">
        <item x="1"/>
        <item x="0"/>
      </items>
    </pivotField>
    <pivotField axis="axisRow" showAll="0" defaultSubtotal="0">
      <items count="9">
        <item x="0"/>
        <item x="1"/>
        <item x="2"/>
        <item x="3"/>
        <item x="4"/>
        <item x="5"/>
        <item x="6"/>
        <item x="7"/>
        <item x="8"/>
      </items>
    </pivotField>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dataField="1" subtotalTop="0" showAll="0" defaultSubtotal="0"/>
    <pivotField dataField="1" subtotalTop="0" showAll="0" defaultSubtotal="0"/>
    <pivotField dataField="1" subtotalTop="0" showAll="0" defaultSubtotal="0"/>
  </pivotFields>
  <rowFields count="2">
    <field x="0"/>
    <field x="1"/>
  </rowFields>
  <rowItems count="11">
    <i>
      <x/>
    </i>
    <i r="1">
      <x v="6"/>
    </i>
    <i r="1">
      <x v="7"/>
    </i>
    <i r="1">
      <x v="8"/>
    </i>
    <i>
      <x v="1"/>
    </i>
    <i r="1">
      <x/>
    </i>
    <i r="1">
      <x v="1"/>
    </i>
    <i r="1">
      <x v="2"/>
    </i>
    <i r="1">
      <x v="3"/>
    </i>
    <i r="1">
      <x v="4"/>
    </i>
    <i r="1">
      <x v="5"/>
    </i>
  </rowItems>
  <colFields count="1">
    <field x="-2"/>
  </colFields>
  <colItems count="5">
    <i>
      <x/>
    </i>
    <i i="1">
      <x v="1"/>
    </i>
    <i i="2">
      <x v="2"/>
    </i>
    <i i="3">
      <x v="3"/>
    </i>
    <i i="4">
      <x v="4"/>
    </i>
  </colItems>
  <dataFields count="5">
    <dataField name="2019 " fld="7" baseField="0" baseItem="0"/>
    <dataField name="2020 " fld="8" baseField="0" baseItem="0"/>
    <dataField name="2021 " fld="9" baseField="0" baseItem="32"/>
    <dataField name="2022 " fld="10" baseField="0" baseItem="0"/>
    <dataField name="2023 " fld="11" baseField="0" baseItem="0"/>
  </dataFields>
  <chartFormats count="5">
    <chartFormat chart="2" format="16" series="1">
      <pivotArea type="data" outline="0" fieldPosition="0">
        <references count="1">
          <reference field="4294967294" count="1" selected="0">
            <x v="0"/>
          </reference>
        </references>
      </pivotArea>
    </chartFormat>
    <chartFormat chart="2" format="17" series="1">
      <pivotArea type="data" outline="0" fieldPosition="0">
        <references count="1">
          <reference field="4294967294" count="1" selected="0">
            <x v="1"/>
          </reference>
        </references>
      </pivotArea>
    </chartFormat>
    <chartFormat chart="2" format="19" series="1">
      <pivotArea type="data" outline="0" fieldPosition="0">
        <references count="1">
          <reference field="4294967294" count="1" selected="0">
            <x v="2"/>
          </reference>
        </references>
      </pivotArea>
    </chartFormat>
    <chartFormat chart="2" format="20" series="1">
      <pivotArea type="data" outline="0" fieldPosition="0">
        <references count="1">
          <reference field="4294967294" count="1" selected="0">
            <x v="3"/>
          </reference>
        </references>
      </pivotArea>
    </chartFormat>
    <chartFormat chart="2" format="21" series="1">
      <pivotArea type="data" outline="0" fieldPosition="0">
        <references count="1">
          <reference field="429496729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BA333B0-ED7A-4DAD-9260-E5386D2A199F}" name="PivotTable2" cacheId="5" applyNumberFormats="0" applyBorderFormats="0" applyFontFormats="0" applyPatternFormats="0" applyAlignmentFormats="0" applyWidthHeightFormats="1" dataCaption="Values" updatedVersion="8" minRefreshableVersion="3" rowGrandTotals="0" colGrandTotals="0" itemPrintTitles="1" createdVersion="6" indent="0" outline="1" outlineData="1" multipleFieldFilters="0" rowHeaderCaption="Residency">
  <location ref="A7:K23" firstHeaderRow="0" firstDataRow="1" firstDataCol="1"/>
  <pivotFields count="12">
    <pivotField axis="axisRow" subtotalTop="0" showAll="0">
      <items count="5">
        <item x="0"/>
        <item x="1"/>
        <item x="2"/>
        <item x="3"/>
        <item t="default"/>
      </items>
    </pivotField>
    <pivotField axis="axisRow" subtotalTop="0" showAll="0">
      <items count="3">
        <item n="Women" x="0"/>
        <item n="Men" x="1"/>
        <item t="default"/>
      </items>
    </pivotField>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s>
  <rowFields count="2">
    <field x="0"/>
    <field x="1"/>
  </rowFields>
  <rowItems count="16">
    <i>
      <x/>
    </i>
    <i r="1">
      <x/>
    </i>
    <i r="1">
      <x v="1"/>
    </i>
    <i t="default">
      <x/>
    </i>
    <i>
      <x v="1"/>
    </i>
    <i r="1">
      <x/>
    </i>
    <i r="1">
      <x v="1"/>
    </i>
    <i t="default">
      <x v="1"/>
    </i>
    <i>
      <x v="2"/>
    </i>
    <i r="1">
      <x/>
    </i>
    <i r="1">
      <x v="1"/>
    </i>
    <i t="default">
      <x v="2"/>
    </i>
    <i>
      <x v="3"/>
    </i>
    <i r="1">
      <x/>
    </i>
    <i r="1">
      <x v="1"/>
    </i>
    <i t="default">
      <x v="3"/>
    </i>
  </rowItems>
  <colFields count="1">
    <field x="-2"/>
  </colFields>
  <colItems count="10">
    <i>
      <x/>
    </i>
    <i i="1">
      <x v="1"/>
    </i>
    <i i="2">
      <x v="2"/>
    </i>
    <i i="3">
      <x v="3"/>
    </i>
    <i i="4">
      <x v="4"/>
    </i>
    <i i="5">
      <x v="5"/>
    </i>
    <i i="6">
      <x v="6"/>
    </i>
    <i i="7">
      <x v="7"/>
    </i>
    <i i="8">
      <x v="8"/>
    </i>
    <i i="9">
      <x v="9"/>
    </i>
  </colItems>
  <dataFields count="10">
    <dataField name="2014 " fld="2" baseField="0" baseItem="0"/>
    <dataField name="2015 " fld="3" baseField="0" baseItem="0"/>
    <dataField name="2016 " fld="4" baseField="0" baseItem="0"/>
    <dataField name="2017 " fld="5" baseField="0" baseItem="0"/>
    <dataField name="2018 " fld="6" baseField="0" baseItem="0"/>
    <dataField name="2019 " fld="7" baseField="0" baseItem="0"/>
    <dataField name="2020 " fld="8" baseField="0" baseItem="0"/>
    <dataField name="2021 " fld="9" baseField="0" baseItem="0"/>
    <dataField name="2022 " fld="10" baseField="0" baseItem="0"/>
    <dataField name="2023 " fld="11" baseField="0" baseItem="0"/>
  </dataFields>
  <formats count="13">
    <format dxfId="281">
      <pivotArea outline="0" collapsedLevelsAreSubtotals="1" fieldPosition="0"/>
    </format>
    <format dxfId="280">
      <pivotArea dataOnly="0" labelOnly="1" outline="0" fieldPosition="0">
        <references count="1">
          <reference field="4294967294" count="7">
            <x v="0"/>
            <x v="1"/>
            <x v="2"/>
            <x v="3"/>
            <x v="4"/>
            <x v="5"/>
            <x v="6"/>
          </reference>
        </references>
      </pivotArea>
    </format>
    <format dxfId="279">
      <pivotArea outline="0" collapsedLevelsAreSubtotals="1" fieldPosition="0"/>
    </format>
    <format dxfId="278">
      <pivotArea collapsedLevelsAreSubtotals="1" fieldPosition="0">
        <references count="1">
          <reference field="0" count="1" defaultSubtotal="1">
            <x v="3"/>
          </reference>
        </references>
      </pivotArea>
    </format>
    <format dxfId="277">
      <pivotArea dataOnly="0" labelOnly="1" fieldPosition="0">
        <references count="1">
          <reference field="0" count="1" defaultSubtotal="1">
            <x v="3"/>
          </reference>
        </references>
      </pivotArea>
    </format>
    <format dxfId="276">
      <pivotArea collapsedLevelsAreSubtotals="1" fieldPosition="0">
        <references count="1">
          <reference field="0" count="1" defaultSubtotal="1">
            <x v="3"/>
          </reference>
        </references>
      </pivotArea>
    </format>
    <format dxfId="275">
      <pivotArea dataOnly="0" labelOnly="1" fieldPosition="0">
        <references count="1">
          <reference field="0" count="1" defaultSubtotal="1">
            <x v="3"/>
          </reference>
        </references>
      </pivotArea>
    </format>
    <format dxfId="274">
      <pivotArea dataOnly="0" labelOnly="1" outline="0" fieldPosition="0">
        <references count="1">
          <reference field="4294967294" count="1">
            <x v="7"/>
          </reference>
        </references>
      </pivotArea>
    </format>
    <format dxfId="273">
      <pivotArea field="0" type="button" dataOnly="0" labelOnly="1" outline="0" axis="axisRow" fieldPosition="0"/>
    </format>
    <format dxfId="272">
      <pivotArea dataOnly="0" labelOnly="1" outline="0" fieldPosition="0">
        <references count="1">
          <reference field="4294967294" count="8">
            <x v="0"/>
            <x v="1"/>
            <x v="2"/>
            <x v="3"/>
            <x v="4"/>
            <x v="5"/>
            <x v="6"/>
            <x v="7"/>
          </reference>
        </references>
      </pivotArea>
    </format>
    <format dxfId="271">
      <pivotArea dataOnly="0" labelOnly="1" outline="0" fieldPosition="0">
        <references count="1">
          <reference field="4294967294" count="1">
            <x v="8"/>
          </reference>
        </references>
      </pivotArea>
    </format>
    <format dxfId="270">
      <pivotArea dataOnly="0" labelOnly="1" outline="0" fieldPosition="0">
        <references count="1">
          <reference field="4294967294" count="1">
            <x v="8"/>
          </reference>
        </references>
      </pivotArea>
    </format>
    <format dxfId="269">
      <pivotArea dataOnly="0" labelOnly="1" outline="0" fieldPosition="0">
        <references count="1">
          <reference field="4294967294" count="1">
            <x v="9"/>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F5645BD3-1775-4A9A-BD6A-731D8DAAFE6C}" name="PivotTable3" cacheId="4" dataOnRows="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3">
  <location ref="N21:R27" firstHeaderRow="1" firstDataRow="2" firstDataCol="1"/>
  <pivotFields count="6">
    <pivotField axis="axisCol" showAll="0">
      <items count="4">
        <item x="0"/>
        <item x="1"/>
        <item x="2"/>
        <item t="default"/>
      </items>
    </pivotField>
    <pivotField dataField="1" showAll="0"/>
    <pivotField dataField="1" showAll="0"/>
    <pivotField dataField="1" showAll="0"/>
    <pivotField dataField="1" showAll="0"/>
    <pivotField dataField="1" showAll="0"/>
  </pivotFields>
  <rowFields count="1">
    <field x="-2"/>
  </rowFields>
  <rowItems count="5">
    <i>
      <x/>
    </i>
    <i i="1">
      <x v="1"/>
    </i>
    <i i="2">
      <x v="2"/>
    </i>
    <i i="3">
      <x v="3"/>
    </i>
    <i i="4">
      <x v="4"/>
    </i>
  </rowItems>
  <colFields count="1">
    <field x="0"/>
  </colFields>
  <colItems count="4">
    <i>
      <x/>
    </i>
    <i>
      <x v="1"/>
    </i>
    <i>
      <x v="2"/>
    </i>
    <i t="grand">
      <x/>
    </i>
  </colItems>
  <dataFields count="5">
    <dataField name="2019 " fld="1" baseField="0" baseItem="0"/>
    <dataField name="2020 " fld="2" baseField="0" baseItem="0"/>
    <dataField name="2021 " fld="3" baseField="0" baseItem="0"/>
    <dataField name="2022 " fld="4" baseField="0" baseItem="0"/>
    <dataField name="2023 " fld="5" baseField="0" baseItem="0"/>
  </dataFields>
  <chartFormats count="7">
    <chartFormat chart="0" format="4" series="1">
      <pivotArea type="data" outline="0" fieldPosition="0">
        <references count="1">
          <reference field="4294967294" count="1" selected="0">
            <x v="0"/>
          </reference>
        </references>
      </pivotArea>
    </chartFormat>
    <chartFormat chart="0" format="5" series="1">
      <pivotArea type="data" outline="0" fieldPosition="0">
        <references count="1">
          <reference field="4294967294" count="1" selected="0">
            <x v="1"/>
          </reference>
        </references>
      </pivotArea>
    </chartFormat>
    <chartFormat chart="2" format="16" series="1">
      <pivotArea type="data" outline="0" fieldPosition="0">
        <references count="1">
          <reference field="4294967294" count="1" selected="0">
            <x v="0"/>
          </reference>
        </references>
      </pivotArea>
    </chartFormat>
    <chartFormat chart="2" format="17" series="1">
      <pivotArea type="data" outline="0" fieldPosition="0">
        <references count="1">
          <reference field="4294967294" count="1" selected="0">
            <x v="1"/>
          </reference>
        </references>
      </pivotArea>
    </chartFormat>
    <chartFormat chart="2" format="27" series="1">
      <pivotArea type="data" outline="0" fieldPosition="0">
        <references count="2">
          <reference field="4294967294" count="1" selected="0">
            <x v="0"/>
          </reference>
          <reference field="0" count="1" selected="0">
            <x v="0"/>
          </reference>
        </references>
      </pivotArea>
    </chartFormat>
    <chartFormat chart="2" format="28" series="1">
      <pivotArea type="data" outline="0" fieldPosition="0">
        <references count="2">
          <reference field="4294967294" count="1" selected="0">
            <x v="0"/>
          </reference>
          <reference field="0" count="1" selected="0">
            <x v="1"/>
          </reference>
        </references>
      </pivotArea>
    </chartFormat>
    <chartFormat chart="2" format="29" series="1">
      <pivotArea type="data" outline="0" fieldPosition="0">
        <references count="2">
          <reference field="4294967294" count="1" selected="0">
            <x v="0"/>
          </reference>
          <reference field="0"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F426FC44-B837-454B-BD93-00D9F8DBBB00}" name="PivotTable1" cacheId="7" applyNumberFormats="0" applyBorderFormats="0" applyFontFormats="0" applyPatternFormats="0" applyAlignmentFormats="0" applyWidthHeightFormats="1" dataCaption="Values" grandTotalCaption="University Total" updatedVersion="8" minRefreshableVersion="3" itemPrintTitles="1" createdVersion="6" indent="0" outline="1" outlineData="1" multipleFieldFilters="0" rowHeaderCaption="College">
  <location ref="A7:K195" firstHeaderRow="0" firstDataRow="1" firstDataCol="1"/>
  <pivotFields count="13">
    <pivotField axis="axisRow" subtotalTop="0" showAll="0">
      <items count="9">
        <item x="0"/>
        <item x="1"/>
        <item x="2"/>
        <item x="3"/>
        <item x="4"/>
        <item x="7"/>
        <item x="6"/>
        <item x="5"/>
        <item t="default"/>
      </items>
    </pivotField>
    <pivotField axis="axisRow" subtotalTop="0" showAll="0" sortType="ascending">
      <items count="159">
        <item x="5"/>
        <item m="1" x="150"/>
        <item x="84"/>
        <item x="67"/>
        <item x="85"/>
        <item x="68"/>
        <item x="32"/>
        <item x="6"/>
        <item x="86"/>
        <item x="87"/>
        <item x="88"/>
        <item x="20"/>
        <item x="33"/>
        <item x="89"/>
        <item x="34"/>
        <item x="90"/>
        <item x="91"/>
        <item x="35"/>
        <item x="92"/>
        <item x="93"/>
        <item x="36"/>
        <item m="1" x="148"/>
        <item x="8"/>
        <item x="7"/>
        <item m="1" x="153"/>
        <item x="94"/>
        <item x="95"/>
        <item x="37"/>
        <item x="96"/>
        <item x="97"/>
        <item x="98"/>
        <item x="38"/>
        <item x="99"/>
        <item x="100"/>
        <item x="101"/>
        <item x="102"/>
        <item x="21"/>
        <item x="39"/>
        <item x="22"/>
        <item x="23"/>
        <item x="103"/>
        <item x="81"/>
        <item x="104"/>
        <item x="24"/>
        <item x="25"/>
        <item x="9"/>
        <item x="26"/>
        <item x="105"/>
        <item x="10"/>
        <item x="40"/>
        <item x="41"/>
        <item x="27"/>
        <item x="42"/>
        <item m="1" x="151"/>
        <item x="45"/>
        <item x="44"/>
        <item x="43"/>
        <item m="1" x="149"/>
        <item x="11"/>
        <item x="12"/>
        <item x="46"/>
        <item x="106"/>
        <item x="145"/>
        <item x="107"/>
        <item x="0"/>
        <item x="69"/>
        <item x="108"/>
        <item x="47"/>
        <item x="48"/>
        <item x="109"/>
        <item x="13"/>
        <item x="70"/>
        <item x="14"/>
        <item x="71"/>
        <item x="72"/>
        <item x="74"/>
        <item x="73"/>
        <item x="15"/>
        <item x="28"/>
        <item x="49"/>
        <item x="75"/>
        <item x="110"/>
        <item x="146"/>
        <item x="76"/>
        <item x="50"/>
        <item x="51"/>
        <item x="52"/>
        <item x="53"/>
        <item x="29"/>
        <item x="111"/>
        <item x="112"/>
        <item x="113"/>
        <item x="114"/>
        <item x="54"/>
        <item x="115"/>
        <item x="116"/>
        <item m="1" x="157"/>
        <item x="55"/>
        <item x="117"/>
        <item x="118"/>
        <item x="119"/>
        <item x="16"/>
        <item x="17"/>
        <item m="1" x="152"/>
        <item x="57"/>
        <item x="56"/>
        <item x="18"/>
        <item x="58"/>
        <item x="120"/>
        <item x="121"/>
        <item x="122"/>
        <item x="59"/>
        <item x="60"/>
        <item x="61"/>
        <item x="30"/>
        <item x="82"/>
        <item x="83"/>
        <item x="123"/>
        <item x="147"/>
        <item x="124"/>
        <item x="125"/>
        <item x="62"/>
        <item m="1" x="154"/>
        <item x="63"/>
        <item x="77"/>
        <item x="1"/>
        <item x="2"/>
        <item x="19"/>
        <item x="126"/>
        <item x="127"/>
        <item x="128"/>
        <item x="129"/>
        <item x="3"/>
        <item x="130"/>
        <item x="131"/>
        <item m="1" x="155"/>
        <item x="132"/>
        <item x="133"/>
        <item x="64"/>
        <item x="134"/>
        <item x="135"/>
        <item x="136"/>
        <item x="31"/>
        <item x="137"/>
        <item x="138"/>
        <item x="139"/>
        <item x="140"/>
        <item x="65"/>
        <item x="66"/>
        <item x="4"/>
        <item x="141"/>
        <item x="78"/>
        <item x="142"/>
        <item x="143"/>
        <item x="144"/>
        <item x="79"/>
        <item x="80"/>
        <item m="1" x="156"/>
        <item t="default"/>
      </items>
    </pivotField>
    <pivotField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s>
  <rowFields count="2">
    <field x="0"/>
    <field x="1"/>
  </rowFields>
  <rowItems count="188">
    <i>
      <x/>
    </i>
    <i r="1">
      <x v="64"/>
    </i>
    <i r="1">
      <x v="125"/>
    </i>
    <i r="1">
      <x v="126"/>
    </i>
    <i r="1">
      <x v="132"/>
    </i>
    <i r="1">
      <x v="149"/>
    </i>
    <i t="default">
      <x/>
    </i>
    <i>
      <x v="1"/>
    </i>
    <i r="1">
      <x/>
    </i>
    <i r="1">
      <x v="7"/>
    </i>
    <i r="1">
      <x v="22"/>
    </i>
    <i r="1">
      <x v="23"/>
    </i>
    <i r="1">
      <x v="45"/>
    </i>
    <i r="1">
      <x v="48"/>
    </i>
    <i r="1">
      <x v="58"/>
    </i>
    <i r="1">
      <x v="59"/>
    </i>
    <i r="1">
      <x v="70"/>
    </i>
    <i r="1">
      <x v="72"/>
    </i>
    <i r="1">
      <x v="77"/>
    </i>
    <i r="1">
      <x v="101"/>
    </i>
    <i r="1">
      <x v="102"/>
    </i>
    <i r="1">
      <x v="106"/>
    </i>
    <i r="1">
      <x v="127"/>
    </i>
    <i t="default">
      <x v="1"/>
    </i>
    <i>
      <x v="2"/>
    </i>
    <i r="1">
      <x v="11"/>
    </i>
    <i r="1">
      <x v="36"/>
    </i>
    <i r="1">
      <x v="38"/>
    </i>
    <i r="1">
      <x v="39"/>
    </i>
    <i r="1">
      <x v="43"/>
    </i>
    <i r="1">
      <x v="44"/>
    </i>
    <i r="1">
      <x v="45"/>
    </i>
    <i r="1">
      <x v="46"/>
    </i>
    <i r="1">
      <x v="51"/>
    </i>
    <i r="1">
      <x v="78"/>
    </i>
    <i r="1">
      <x v="88"/>
    </i>
    <i r="1">
      <x v="114"/>
    </i>
    <i r="1">
      <x v="142"/>
    </i>
    <i t="default">
      <x v="2"/>
    </i>
    <i>
      <x v="3"/>
    </i>
    <i r="1">
      <x v="6"/>
    </i>
    <i r="1">
      <x v="12"/>
    </i>
    <i r="1">
      <x v="14"/>
    </i>
    <i r="1">
      <x v="17"/>
    </i>
    <i r="1">
      <x v="20"/>
    </i>
    <i r="1">
      <x v="27"/>
    </i>
    <i r="1">
      <x v="31"/>
    </i>
    <i r="1">
      <x v="36"/>
    </i>
    <i r="1">
      <x v="37"/>
    </i>
    <i r="1">
      <x v="45"/>
    </i>
    <i r="1">
      <x v="49"/>
    </i>
    <i r="1">
      <x v="50"/>
    </i>
    <i r="1">
      <x v="52"/>
    </i>
    <i r="1">
      <x v="54"/>
    </i>
    <i r="1">
      <x v="55"/>
    </i>
    <i r="1">
      <x v="56"/>
    </i>
    <i r="1">
      <x v="60"/>
    </i>
    <i r="1">
      <x v="67"/>
    </i>
    <i r="1">
      <x v="68"/>
    </i>
    <i r="1">
      <x v="79"/>
    </i>
    <i r="1">
      <x v="84"/>
    </i>
    <i r="1">
      <x v="85"/>
    </i>
    <i r="1">
      <x v="86"/>
    </i>
    <i r="1">
      <x v="87"/>
    </i>
    <i r="1">
      <x v="93"/>
    </i>
    <i r="1">
      <x v="97"/>
    </i>
    <i r="1">
      <x v="104"/>
    </i>
    <i r="1">
      <x v="105"/>
    </i>
    <i r="1">
      <x v="107"/>
    </i>
    <i r="1">
      <x v="111"/>
    </i>
    <i r="1">
      <x v="112"/>
    </i>
    <i r="1">
      <x v="113"/>
    </i>
    <i r="1">
      <x v="121"/>
    </i>
    <i r="1">
      <x v="123"/>
    </i>
    <i r="1">
      <x v="138"/>
    </i>
    <i r="1">
      <x v="147"/>
    </i>
    <i r="1">
      <x v="148"/>
    </i>
    <i t="default">
      <x v="3"/>
    </i>
    <i>
      <x v="4"/>
    </i>
    <i r="1">
      <x v="3"/>
    </i>
    <i r="1">
      <x v="5"/>
    </i>
    <i r="1">
      <x v="17"/>
    </i>
    <i r="1">
      <x v="36"/>
    </i>
    <i r="1">
      <x v="45"/>
    </i>
    <i r="1">
      <x v="54"/>
    </i>
    <i r="1">
      <x v="65"/>
    </i>
    <i r="1">
      <x v="71"/>
    </i>
    <i r="1">
      <x v="73"/>
    </i>
    <i r="1">
      <x v="74"/>
    </i>
    <i r="1">
      <x v="75"/>
    </i>
    <i r="1">
      <x v="76"/>
    </i>
    <i r="1">
      <x v="80"/>
    </i>
    <i r="1">
      <x v="83"/>
    </i>
    <i r="1">
      <x v="124"/>
    </i>
    <i r="1">
      <x v="151"/>
    </i>
    <i r="1">
      <x v="155"/>
    </i>
    <i r="1">
      <x v="156"/>
    </i>
    <i t="default">
      <x v="4"/>
    </i>
    <i>
      <x v="5"/>
    </i>
    <i r="1">
      <x v="36"/>
    </i>
    <i r="1">
      <x v="38"/>
    </i>
    <i r="1">
      <x v="41"/>
    </i>
    <i r="1">
      <x v="45"/>
    </i>
    <i r="1">
      <x v="51"/>
    </i>
    <i r="1">
      <x v="62"/>
    </i>
    <i r="1">
      <x v="82"/>
    </i>
    <i r="1">
      <x v="97"/>
    </i>
    <i r="1">
      <x v="113"/>
    </i>
    <i r="1">
      <x v="118"/>
    </i>
    <i r="1">
      <x v="148"/>
    </i>
    <i t="default">
      <x v="5"/>
    </i>
    <i>
      <x v="6"/>
    </i>
    <i r="1">
      <x v="2"/>
    </i>
    <i r="1">
      <x v="4"/>
    </i>
    <i r="1">
      <x v="8"/>
    </i>
    <i r="1">
      <x v="9"/>
    </i>
    <i r="1">
      <x v="10"/>
    </i>
    <i r="1">
      <x v="12"/>
    </i>
    <i r="1">
      <x v="13"/>
    </i>
    <i r="1">
      <x v="15"/>
    </i>
    <i r="1">
      <x v="16"/>
    </i>
    <i r="1">
      <x v="17"/>
    </i>
    <i r="1">
      <x v="18"/>
    </i>
    <i r="1">
      <x v="19"/>
    </i>
    <i r="1">
      <x v="25"/>
    </i>
    <i r="1">
      <x v="26"/>
    </i>
    <i r="1">
      <x v="28"/>
    </i>
    <i r="1">
      <x v="29"/>
    </i>
    <i r="1">
      <x v="30"/>
    </i>
    <i r="1">
      <x v="32"/>
    </i>
    <i r="1">
      <x v="33"/>
    </i>
    <i r="1">
      <x v="34"/>
    </i>
    <i r="1">
      <x v="35"/>
    </i>
    <i r="1">
      <x v="36"/>
    </i>
    <i r="1">
      <x v="39"/>
    </i>
    <i r="1">
      <x v="40"/>
    </i>
    <i r="1">
      <x v="42"/>
    </i>
    <i r="1">
      <x v="45"/>
    </i>
    <i r="1">
      <x v="47"/>
    </i>
    <i r="1">
      <x v="54"/>
    </i>
    <i r="1">
      <x v="61"/>
    </i>
    <i r="1">
      <x v="63"/>
    </i>
    <i r="1">
      <x v="64"/>
    </i>
    <i r="1">
      <x v="66"/>
    </i>
    <i r="1">
      <x v="69"/>
    </i>
    <i r="1">
      <x v="81"/>
    </i>
    <i r="1">
      <x v="89"/>
    </i>
    <i r="1">
      <x v="90"/>
    </i>
    <i r="1">
      <x v="91"/>
    </i>
    <i r="1">
      <x v="92"/>
    </i>
    <i r="1">
      <x v="94"/>
    </i>
    <i r="1">
      <x v="95"/>
    </i>
    <i r="1">
      <x v="98"/>
    </i>
    <i r="1">
      <x v="99"/>
    </i>
    <i r="1">
      <x v="100"/>
    </i>
    <i r="1">
      <x v="108"/>
    </i>
    <i r="1">
      <x v="109"/>
    </i>
    <i r="1">
      <x v="110"/>
    </i>
    <i r="1">
      <x v="117"/>
    </i>
    <i r="1">
      <x v="119"/>
    </i>
    <i r="1">
      <x v="120"/>
    </i>
    <i r="1">
      <x v="128"/>
    </i>
    <i r="1">
      <x v="129"/>
    </i>
    <i r="1">
      <x v="130"/>
    </i>
    <i r="1">
      <x v="131"/>
    </i>
    <i r="1">
      <x v="133"/>
    </i>
    <i r="1">
      <x v="134"/>
    </i>
    <i r="1">
      <x v="136"/>
    </i>
    <i r="1">
      <x v="137"/>
    </i>
    <i r="1">
      <x v="139"/>
    </i>
    <i r="1">
      <x v="140"/>
    </i>
    <i r="1">
      <x v="141"/>
    </i>
    <i r="1">
      <x v="142"/>
    </i>
    <i r="1">
      <x v="143"/>
    </i>
    <i r="1">
      <x v="144"/>
    </i>
    <i r="1">
      <x v="145"/>
    </i>
    <i r="1">
      <x v="146"/>
    </i>
    <i r="1">
      <x v="150"/>
    </i>
    <i r="1">
      <x v="152"/>
    </i>
    <i r="1">
      <x v="153"/>
    </i>
    <i r="1">
      <x v="154"/>
    </i>
    <i t="default">
      <x v="6"/>
    </i>
    <i>
      <x v="7"/>
    </i>
    <i r="1">
      <x v="41"/>
    </i>
    <i r="1">
      <x v="115"/>
    </i>
    <i r="1">
      <x v="116"/>
    </i>
    <i t="default">
      <x v="7"/>
    </i>
    <i t="grand">
      <x/>
    </i>
  </rowItems>
  <colFields count="1">
    <field x="-2"/>
  </colFields>
  <colItems count="10">
    <i>
      <x/>
    </i>
    <i i="1">
      <x v="1"/>
    </i>
    <i i="2">
      <x v="2"/>
    </i>
    <i i="3">
      <x v="3"/>
    </i>
    <i i="4">
      <x v="4"/>
    </i>
    <i i="5">
      <x v="5"/>
    </i>
    <i i="6">
      <x v="6"/>
    </i>
    <i i="7">
      <x v="7"/>
    </i>
    <i i="8">
      <x v="8"/>
    </i>
    <i i="9">
      <x v="9"/>
    </i>
  </colItems>
  <dataFields count="10">
    <dataField name="2014 " fld="3" baseField="0" baseItem="0"/>
    <dataField name="2015 " fld="4" baseField="0" baseItem="0"/>
    <dataField name="2016 " fld="5" baseField="0" baseItem="0"/>
    <dataField name="2017 " fld="6" baseField="0" baseItem="0"/>
    <dataField name="2018 " fld="7" baseField="0" baseItem="0"/>
    <dataField name="2019 " fld="8" baseField="0" baseItem="0"/>
    <dataField name="2020 " fld="9" baseField="0" baseItem="0"/>
    <dataField name="2021 " fld="10" baseField="0" baseItem="0"/>
    <dataField name="2022 " fld="11" baseField="0" baseItem="0"/>
    <dataField name="2023 " fld="12" baseField="0" baseItem="0"/>
  </dataFields>
  <formats count="35">
    <format dxfId="268">
      <pivotArea outline="0" collapsedLevelsAreSubtotals="1" fieldPosition="0"/>
    </format>
    <format dxfId="267">
      <pivotArea dataOnly="0" labelOnly="1" outline="0" fieldPosition="0">
        <references count="1">
          <reference field="4294967294" count="7">
            <x v="0"/>
            <x v="1"/>
            <x v="2"/>
            <x v="3"/>
            <x v="4"/>
            <x v="5"/>
            <x v="6"/>
          </reference>
        </references>
      </pivotArea>
    </format>
    <format dxfId="266">
      <pivotArea collapsedLevelsAreSubtotals="1" fieldPosition="0">
        <references count="2">
          <reference field="0" count="1" selected="0">
            <x v="0"/>
          </reference>
          <reference field="1" count="5">
            <x v="64"/>
            <x v="125"/>
            <x v="126"/>
            <x v="132"/>
            <x v="149"/>
          </reference>
        </references>
      </pivotArea>
    </format>
    <format dxfId="265">
      <pivotArea collapsedLevelsAreSubtotals="1" fieldPosition="0">
        <references count="1">
          <reference field="0" count="1" defaultSubtotal="1">
            <x v="0"/>
          </reference>
        </references>
      </pivotArea>
    </format>
    <format dxfId="264">
      <pivotArea collapsedLevelsAreSubtotals="1" fieldPosition="0">
        <references count="1">
          <reference field="0" count="1">
            <x v="1"/>
          </reference>
        </references>
      </pivotArea>
    </format>
    <format dxfId="263">
      <pivotArea collapsedLevelsAreSubtotals="1" fieldPosition="0">
        <references count="2">
          <reference field="0" count="1" selected="0">
            <x v="1"/>
          </reference>
          <reference field="1" count="10">
            <x v="0"/>
            <x v="7"/>
            <x v="45"/>
            <x v="48"/>
            <x v="70"/>
            <x v="77"/>
            <x v="101"/>
            <x v="102"/>
            <x v="106"/>
            <x v="127"/>
          </reference>
        </references>
      </pivotArea>
    </format>
    <format dxfId="262">
      <pivotArea collapsedLevelsAreSubtotals="1" fieldPosition="0">
        <references count="1">
          <reference field="0" count="1" defaultSubtotal="1">
            <x v="1"/>
          </reference>
        </references>
      </pivotArea>
    </format>
    <format dxfId="261">
      <pivotArea collapsedLevelsAreSubtotals="1" fieldPosition="0">
        <references count="1">
          <reference field="0" count="1">
            <x v="2"/>
          </reference>
        </references>
      </pivotArea>
    </format>
    <format dxfId="260">
      <pivotArea collapsedLevelsAreSubtotals="1" fieldPosition="0">
        <references count="2">
          <reference field="0" count="1" selected="0">
            <x v="2"/>
          </reference>
          <reference field="1" count="9">
            <x v="36"/>
            <x v="38"/>
            <x v="39"/>
            <x v="45"/>
            <x v="51"/>
            <x v="78"/>
            <x v="88"/>
            <x v="114"/>
            <x v="142"/>
          </reference>
        </references>
      </pivotArea>
    </format>
    <format dxfId="259">
      <pivotArea collapsedLevelsAreSubtotals="1" fieldPosition="0">
        <references count="1">
          <reference field="0" count="1" defaultSubtotal="1">
            <x v="2"/>
          </reference>
        </references>
      </pivotArea>
    </format>
    <format dxfId="258">
      <pivotArea collapsedLevelsAreSubtotals="1" fieldPosition="0">
        <references count="1">
          <reference field="0" count="1">
            <x v="3"/>
          </reference>
        </references>
      </pivotArea>
    </format>
    <format dxfId="257">
      <pivotArea collapsedLevelsAreSubtotals="1" fieldPosition="0">
        <references count="2">
          <reference field="0" count="1" selected="0">
            <x v="3"/>
          </reference>
          <reference field="1" count="30">
            <x v="1"/>
            <x v="6"/>
            <x v="12"/>
            <x v="14"/>
            <x v="17"/>
            <x v="20"/>
            <x v="27"/>
            <x v="36"/>
            <x v="37"/>
            <x v="45"/>
            <x v="49"/>
            <x v="52"/>
            <x v="54"/>
            <x v="60"/>
            <x v="68"/>
            <x v="79"/>
            <x v="84"/>
            <x v="85"/>
            <x v="86"/>
            <x v="87"/>
            <x v="93"/>
            <x v="97"/>
            <x v="107"/>
            <x v="111"/>
            <x v="112"/>
            <x v="113"/>
            <x v="121"/>
            <x v="138"/>
            <x v="148"/>
            <x v="149"/>
          </reference>
        </references>
      </pivotArea>
    </format>
    <format dxfId="256">
      <pivotArea collapsedLevelsAreSubtotals="1" fieldPosition="0">
        <references count="1">
          <reference field="0" count="1" defaultSubtotal="1">
            <x v="3"/>
          </reference>
        </references>
      </pivotArea>
    </format>
    <format dxfId="255">
      <pivotArea collapsedLevelsAreSubtotals="1" fieldPosition="0">
        <references count="1">
          <reference field="0" count="1">
            <x v="4"/>
          </reference>
        </references>
      </pivotArea>
    </format>
    <format dxfId="254">
      <pivotArea collapsedLevelsAreSubtotals="1" fieldPosition="0">
        <references count="2">
          <reference field="0" count="1" selected="0">
            <x v="4"/>
          </reference>
          <reference field="1" count="15">
            <x v="3"/>
            <x v="5"/>
            <x v="17"/>
            <x v="36"/>
            <x v="45"/>
            <x v="54"/>
            <x v="71"/>
            <x v="73"/>
            <x v="74"/>
            <x v="75"/>
            <x v="83"/>
            <x v="124"/>
            <x v="151"/>
            <x v="155"/>
            <x v="156"/>
          </reference>
        </references>
      </pivotArea>
    </format>
    <format dxfId="253">
      <pivotArea collapsedLevelsAreSubtotals="1" fieldPosition="0">
        <references count="1">
          <reference field="0" count="1" defaultSubtotal="1">
            <x v="4"/>
          </reference>
        </references>
      </pivotArea>
    </format>
    <format dxfId="252">
      <pivotArea collapsedLevelsAreSubtotals="1" fieldPosition="0">
        <references count="1">
          <reference field="0" count="1">
            <x v="5"/>
          </reference>
        </references>
      </pivotArea>
    </format>
    <format dxfId="251">
      <pivotArea collapsedLevelsAreSubtotals="1" fieldPosition="0">
        <references count="2">
          <reference field="0" count="1" selected="0">
            <x v="5"/>
          </reference>
          <reference field="1" count="12">
            <x v="36"/>
            <x v="38"/>
            <x v="41"/>
            <x v="45"/>
            <x v="51"/>
            <x v="62"/>
            <x v="82"/>
            <x v="96"/>
            <x v="97"/>
            <x v="113"/>
            <x v="118"/>
            <x v="148"/>
          </reference>
        </references>
      </pivotArea>
    </format>
    <format dxfId="250">
      <pivotArea collapsedLevelsAreSubtotals="1" fieldPosition="0">
        <references count="1">
          <reference field="0" count="1" defaultSubtotal="1">
            <x v="5"/>
          </reference>
        </references>
      </pivotArea>
    </format>
    <format dxfId="249">
      <pivotArea collapsedLevelsAreSubtotals="1" fieldPosition="0">
        <references count="1">
          <reference field="0" count="1">
            <x v="6"/>
          </reference>
        </references>
      </pivotArea>
    </format>
    <format dxfId="248">
      <pivotArea collapsedLevelsAreSubtotals="1" fieldPosition="0">
        <references count="2">
          <reference field="0" count="1" selected="0">
            <x v="6"/>
          </reference>
          <reference field="1" count="62">
            <x v="2"/>
            <x v="4"/>
            <x v="8"/>
            <x v="9"/>
            <x v="10"/>
            <x v="12"/>
            <x v="13"/>
            <x v="15"/>
            <x v="16"/>
            <x v="17"/>
            <x v="18"/>
            <x v="19"/>
            <x v="24"/>
            <x v="28"/>
            <x v="29"/>
            <x v="32"/>
            <x v="33"/>
            <x v="36"/>
            <x v="39"/>
            <x v="40"/>
            <x v="45"/>
            <x v="47"/>
            <x v="54"/>
            <x v="61"/>
            <x v="63"/>
            <x v="64"/>
            <x v="66"/>
            <x v="69"/>
            <x v="81"/>
            <x v="89"/>
            <x v="90"/>
            <x v="92"/>
            <x v="94"/>
            <x v="95"/>
            <x v="98"/>
            <x v="99"/>
            <x v="100"/>
            <x v="108"/>
            <x v="109"/>
            <x v="110"/>
            <x v="117"/>
            <x v="119"/>
            <x v="122"/>
            <x v="128"/>
            <x v="129"/>
            <x v="130"/>
            <x v="133"/>
            <x v="134"/>
            <x v="136"/>
            <x v="137"/>
            <x v="139"/>
            <x v="140"/>
            <x v="141"/>
            <x v="142"/>
            <x v="143"/>
            <x v="144"/>
            <x v="145"/>
            <x v="146"/>
            <x v="150"/>
            <x v="153"/>
            <x v="154"/>
            <x v="157"/>
          </reference>
        </references>
      </pivotArea>
    </format>
    <format dxfId="247">
      <pivotArea collapsedLevelsAreSubtotals="1" fieldPosition="0">
        <references count="1">
          <reference field="0" count="1" defaultSubtotal="1">
            <x v="6"/>
          </reference>
        </references>
      </pivotArea>
    </format>
    <format dxfId="246">
      <pivotArea collapsedLevelsAreSubtotals="1" fieldPosition="0">
        <references count="1">
          <reference field="0" count="1">
            <x v="7"/>
          </reference>
        </references>
      </pivotArea>
    </format>
    <format dxfId="245">
      <pivotArea collapsedLevelsAreSubtotals="1" fieldPosition="0">
        <references count="2">
          <reference field="0" count="1" selected="0">
            <x v="7"/>
          </reference>
          <reference field="1" count="1">
            <x v="41"/>
          </reference>
        </references>
      </pivotArea>
    </format>
    <format dxfId="244">
      <pivotArea collapsedLevelsAreSubtotals="1" fieldPosition="0">
        <references count="1">
          <reference field="0" count="1" defaultSubtotal="1">
            <x v="7"/>
          </reference>
        </references>
      </pivotArea>
    </format>
    <format dxfId="243">
      <pivotArea grandRow="1" outline="0" collapsedLevelsAreSubtotals="1" fieldPosition="0"/>
    </format>
    <format dxfId="242">
      <pivotArea dataOnly="0" labelOnly="1" outline="0" fieldPosition="0">
        <references count="1">
          <reference field="4294967294" count="1">
            <x v="7"/>
          </reference>
        </references>
      </pivotArea>
    </format>
    <format dxfId="241">
      <pivotArea grandRow="1" outline="0" collapsedLevelsAreSubtotals="1" fieldPosition="0"/>
    </format>
    <format dxfId="240">
      <pivotArea dataOnly="0" labelOnly="1" grandRow="1" outline="0" fieldPosition="0"/>
    </format>
    <format dxfId="239">
      <pivotArea field="0" type="button" dataOnly="0" labelOnly="1" outline="0" axis="axisRow" fieldPosition="0"/>
    </format>
    <format dxfId="238">
      <pivotArea dataOnly="0" labelOnly="1" outline="0" fieldPosition="0">
        <references count="1">
          <reference field="4294967294" count="8">
            <x v="0"/>
            <x v="1"/>
            <x v="2"/>
            <x v="3"/>
            <x v="4"/>
            <x v="5"/>
            <x v="6"/>
            <x v="7"/>
          </reference>
        </references>
      </pivotArea>
    </format>
    <format dxfId="237">
      <pivotArea dataOnly="0" labelOnly="1" outline="0" fieldPosition="0">
        <references count="1">
          <reference field="4294967294" count="1">
            <x v="8"/>
          </reference>
        </references>
      </pivotArea>
    </format>
    <format dxfId="236">
      <pivotArea dataOnly="0" labelOnly="1" outline="0" fieldPosition="0">
        <references count="1">
          <reference field="4294967294" count="1">
            <x v="8"/>
          </reference>
        </references>
      </pivotArea>
    </format>
    <format dxfId="235">
      <pivotArea dataOnly="0" fieldPosition="0">
        <references count="1">
          <reference field="1" count="1">
            <x v="75"/>
          </reference>
        </references>
      </pivotArea>
    </format>
    <format dxfId="234">
      <pivotArea dataOnly="0" labelOnly="1" outline="0" fieldPosition="0">
        <references count="1">
          <reference field="4294967294" count="1">
            <x v="9"/>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lege" xr10:uid="{57D46B57-AEE1-415C-95C7-385957A6B5F5}" sourceName="College">
  <pivotTables>
    <pivotTable tabId="1" name="PivotTable1"/>
  </pivotTables>
  <data>
    <tabular pivotCacheId="993917061">
      <items count="7">
        <i x="4" s="1"/>
        <i x="1" s="1"/>
        <i x="2" s="1"/>
        <i x="3" s="1"/>
        <i x="6" s="1"/>
        <i x="5" s="1"/>
        <i x="0" s="1"/>
      </items>
    </tabular>
  </data>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lege5" xr10:uid="{25398C51-4DEE-47F4-9496-442B3ABDF9F3}" sourceName="College">
  <pivotTables>
    <pivotTable tabId="12" name="PivotTable3"/>
  </pivotTables>
  <data>
    <tabular pivotCacheId="1545018921">
      <items count="8">
        <i x="1" s="1"/>
        <i x="2" s="1"/>
        <i x="3" s="1"/>
        <i x="4" s="1"/>
        <i x="6" s="1"/>
        <i x="5" s="1"/>
        <i x="0" s="1"/>
        <i x="7" s="1"/>
      </items>
    </tabular>
  </data>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thnicity1" xr10:uid="{CC469907-EA85-4182-83ED-71EFE03F260D}" sourceName="Ethnicity">
  <pivotTables>
    <pivotTable tabId="13" name="PivotTable5"/>
  </pivotTables>
  <data>
    <tabular pivotCacheId="1772675605">
      <items count="10">
        <i x="2" s="1"/>
        <i x="1" s="1"/>
        <i x="3" s="1"/>
        <i x="7" s="1"/>
        <i x="0" s="1"/>
        <i x="4" s="1"/>
        <i x="8" s="1"/>
        <i x="6" s="1"/>
        <i x="9" s="1"/>
        <i x="5" s="1"/>
      </items>
    </tabular>
  </data>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thnicity2" xr10:uid="{A6CFFF2D-3104-495C-9D50-5B353752553A}" sourceName="Ethnicity">
  <pivotTables>
    <pivotTable tabId="14" name="PivotTable7"/>
  </pivotTables>
  <data>
    <tabular pivotCacheId="319338416">
      <items count="10">
        <i x="2" s="1"/>
        <i x="1" s="1"/>
        <i x="3" s="1"/>
        <i x="7" s="1"/>
        <i x="0" s="1"/>
        <i x="4" s="1"/>
        <i x="8" s="1"/>
        <i x="6" s="1"/>
        <i x="9" s="1"/>
        <i x="5" s="1"/>
      </items>
    </tabular>
  </data>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thnicity3" xr10:uid="{0AC55855-23A7-48B2-9D92-2CE3E77940F5}" sourceName="Ethnicity">
  <pivotTables>
    <pivotTable tabId="15" name="PivotTable9"/>
  </pivotTables>
  <data>
    <tabular pivotCacheId="2017641164">
      <items count="10">
        <i x="2" s="1"/>
        <i x="1" s="1"/>
        <i x="3" s="1"/>
        <i x="7" s="1"/>
        <i x="0" s="1"/>
        <i x="4" s="1"/>
        <i x="8" s="1"/>
        <i x="6" s="1"/>
        <i x="9"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lege1" xr10:uid="{41ED895E-28A4-48B0-93BC-E1300106D70F}" sourceName="College">
  <pivotTables>
    <pivotTable tabId="2" name="PivotTable1"/>
  </pivotTables>
  <data>
    <tabular pivotCacheId="819430088">
      <items count="8">
        <i x="1" s="1"/>
        <i x="2" s="1"/>
        <i x="3" s="1"/>
        <i x="4" s="1"/>
        <i x="6" s="1"/>
        <i x="5" s="1"/>
        <i x="0" s="1"/>
        <i x="7"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nder" xr10:uid="{05C6C63A-7B7A-4B05-B32F-FC6DC38D9096}" sourceName="Gender">
  <pivotTables>
    <pivotTable tabId="2" name="PivotTable1"/>
  </pivotTables>
  <data>
    <tabular pivotCacheId="819430088">
      <items count="2">
        <i x="1" s="1"/>
        <i x="0"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thnicity" xr10:uid="{3A44FABB-9BA3-482C-A7C5-3C06AA9C2808}" sourceName="Ethnicity">
  <pivotTables>
    <pivotTable tabId="3" name="PivotTable1"/>
  </pivotTables>
  <data>
    <tabular pivotCacheId="424549668">
      <items count="9">
        <i x="2" s="1"/>
        <i x="1" s="1"/>
        <i x="3" s="1"/>
        <i x="4" s="1"/>
        <i x="6" s="1"/>
        <i x="7" s="1"/>
        <i x="0" s="1"/>
        <i x="8" s="1"/>
        <i x="5"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lege2" xr10:uid="{8D9A9A0D-7D98-4246-A3E3-851C03A71508}" sourceName="College">
  <pivotTables>
    <pivotTable tabId="7" name="PivotTable1"/>
  </pivotTables>
  <data>
    <tabular pivotCacheId="1018920599">
      <items count="7">
        <i x="1" s="1"/>
        <i x="2" s="1"/>
        <i x="3" s="1"/>
        <i x="4" s="1"/>
        <i x="6" s="1"/>
        <i x="5" s="1"/>
        <i x="0"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gree_Program" xr10:uid="{D8F7BD82-6A4A-4F94-8F45-66D20BC23457}" sourceName="Degree Program">
  <pivotTables>
    <pivotTable tabId="8" name="PivotTable1"/>
  </pivotTables>
  <data>
    <tabular pivotCacheId="832235161">
      <items count="2">
        <i x="1" s="1"/>
        <i x="0" s="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nder1" xr10:uid="{DBD5091D-10FC-4EAB-B0F2-68FB9CD6B1F0}" sourceName="Gender">
  <pivotTables>
    <pivotTable tabId="9" name="PivotTable2"/>
  </pivotTables>
  <data>
    <tabular pivotCacheId="129834973">
      <items count="2">
        <i x="1" s="1"/>
        <i x="0" s="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lege3" xr10:uid="{125F824A-8149-458B-BC6D-D144931DC205}" sourceName="College">
  <pivotTables>
    <pivotTable tabId="10" name="PivotTable1"/>
  </pivotTables>
  <data>
    <tabular pivotCacheId="1196218207">
      <items count="8">
        <i x="1" s="1"/>
        <i x="2" s="1"/>
        <i x="3" s="1"/>
        <i x="4" s="1"/>
        <i x="6" s="1"/>
        <i x="5" s="1"/>
        <i x="0" s="1"/>
        <i x="7" s="1"/>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lege4" xr10:uid="{404B81D6-64B9-4DE0-89FF-B28320AAA647}" sourceName="College">
  <pivotTables>
    <pivotTable tabId="11" name="PivotTable1"/>
  </pivotTables>
  <data>
    <tabular pivotCacheId="1267122489">
      <items count="8">
        <i x="1" s="1"/>
        <i x="2" s="1"/>
        <i x="3" s="1"/>
        <i x="4" s="1"/>
        <i x="6" s="1"/>
        <i x="5" s="1"/>
        <i x="0"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llege" xr10:uid="{88C19EB6-6D27-488C-A5EE-E39C8E972062}" cache="Slicer_College" caption="College" style="SlicerStyleOther1" rowHeight="241300"/>
</slicers>
</file>

<file path=xl/slicers/slicer10.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Ethnicity 1" xr10:uid="{97E4FE39-EC0D-44AE-BDDA-C922221C0737}" cache="Slicer_Ethnicity1" caption="Race/Ethnicity" startItem="2" style="SlicerStyleOther1" rowHeight="241300"/>
</slicers>
</file>

<file path=xl/slicers/slicer1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Ethnicity 2" xr10:uid="{A2AD515D-A244-4B49-9A77-0ADCF0B29848}" cache="Slicer_Ethnicity2" caption="Race/Ethnicity" startItem="2" style="SlicerStyleOther1" rowHeight="241300"/>
</slicers>
</file>

<file path=xl/slicers/slicer1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Ethnicity 3" xr10:uid="{EB7005A7-286D-4863-89E7-11433D7B8272}" cache="Slicer_Ethnicity3" caption="Race/Ethnicity" style="SlicerStyleOther1"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llege 1" xr10:uid="{E1608119-1988-4301-94F5-779716EA1FE1}" cache="Slicer_College1" caption="College" style="SlicerStyleOther1" rowHeight="241300"/>
  <slicer name="Gender" xr10:uid="{16DD208F-8D7C-4BE8-8F78-79385F6EDD1C}" cache="Slicer_Gender" caption="Gender" style="SlicerStyleOther1"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Ethnicity" xr10:uid="{A84B4DE4-B3F2-4533-A41F-8152AD74F3A6}" cache="Slicer_Ethnicity" caption="Race/Ethnicity" style="SlicerStyleOther1"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llege 2" xr10:uid="{08A436EF-2657-4EBB-B769-5FD09B84F80F}" cache="Slicer_College2" caption="College" style="SlicerStyleOther1" rowHeight="241300"/>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lass Level" xr10:uid="{F79D6EE3-1CA6-4B60-94F9-07AF0082F643}" cache="Slicer_Degree_Program" caption="Class Level" style="SlicerStyleOther1" rowHeight="241300"/>
</slicers>
</file>

<file path=xl/slicers/slicer6.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ender 1" xr10:uid="{EF5E0565-16AC-4C51-A418-67923EC2910B}" cache="Slicer_Gender1" caption="Gender" style="SlicerStyleOther1" rowHeight="241300"/>
</slicers>
</file>

<file path=xl/slicers/slicer7.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llege 3" xr10:uid="{6FBF9F31-9089-4F62-BABF-517C5ECFA3C8}" cache="Slicer_College3" caption="College" style="SlicerStyleOther1" rowHeight="241300"/>
</slicers>
</file>

<file path=xl/slicers/slicer8.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llege 4" xr10:uid="{454E2923-071E-48B5-A9CA-AE5845D12D3F}" cache="Slicer_College4" caption="College" style="SlicerStyleOther1" rowHeight="241300"/>
</slicers>
</file>

<file path=xl/slicers/slicer9.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llege 5" xr10:uid="{720C8BAD-1DFA-49BC-B785-8900676A9C71}" cache="Slicer_College5" caption="College" style="SlicerStyleOther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BED0A9-0285-43AE-BBA3-CFA5388E455B}" name="Table4" displayName="Table4" ref="AC2:AH10" totalsRowShown="0">
  <autoFilter ref="AC2:AH10" xr:uid="{00B4690D-B9F3-4F7E-8DF0-2423223FD10D}"/>
  <tableColumns count="6">
    <tableColumn id="1" xr3:uid="{42C8F82D-33A4-4F36-B8BC-9A7A0CECDB3E}" name="College" dataDxfId="232"/>
    <tableColumn id="3" xr3:uid="{6D6B3903-18A7-467F-B8CD-987E58E4F053}" name="2019" dataDxfId="231"/>
    <tableColumn id="4" xr3:uid="{ECB268CC-9243-4B55-9C48-FF45F1365440}" name="2020" dataDxfId="230"/>
    <tableColumn id="5" xr3:uid="{8ACE705F-9E15-47AE-9433-71A0DFAC0BD3}" name="2021" dataDxfId="229"/>
    <tableColumn id="6" xr3:uid="{CD0B41EE-AF0D-47D9-8967-C3178036B6D8}" name="2022" dataDxfId="228"/>
    <tableColumn id="7" xr3:uid="{00768344-C1B1-4DBE-B8A5-41CE01C36E28}" name="2023" dataDxfId="22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EA7E26F-B455-40BD-9583-FFB3A8DC2F40}" name="Table6" displayName="Table6" ref="AC2:AH10" totalsRowShown="0">
  <autoFilter ref="AC2:AH10" xr:uid="{F8A09BC7-3DBD-4346-AE04-BA3DB5322AA1}"/>
  <tableColumns count="6">
    <tableColumn id="1" xr3:uid="{173AE974-A6F3-4178-B6A7-97DE05CB4F92}" name="College" dataDxfId="191"/>
    <tableColumn id="3" xr3:uid="{8E8FD4D9-9BEB-4E09-B397-0FA10D5560BF}" name="2019" dataDxfId="190"/>
    <tableColumn id="4" xr3:uid="{0ADF1BC3-EAD3-43E1-879D-9188BF0BFFCD}" name="2020" dataDxfId="189"/>
    <tableColumn id="5" xr3:uid="{043B0542-3F44-4AD9-A3E7-C63BC507D326}" name="2021" dataDxfId="188"/>
    <tableColumn id="6" xr3:uid="{D3534B28-43D1-4A65-AE06-6B719E086944}" name="2022" dataDxfId="187"/>
    <tableColumn id="7" xr3:uid="{5D0D30E8-6BE3-40C3-A968-3E7C653DCCD1}" name="2023" dataDxfId="18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E8ED43D-A2AA-453E-94C1-91BF298A1A12}" name="Table7" displayName="Table7" ref="AC2:AH10" totalsRowShown="0">
  <autoFilter ref="AC2:AH10" xr:uid="{AA7B8675-064D-4A46-9C53-2CFD94FFE7AC}"/>
  <tableColumns count="6">
    <tableColumn id="1" xr3:uid="{8EC1D7E6-1545-4A15-BE69-6EFF88A89859}" name="College" dataDxfId="151"/>
    <tableColumn id="3" xr3:uid="{34913E04-3B23-4DBE-A885-2A81D6B84754}" name="2019"/>
    <tableColumn id="4" xr3:uid="{7AEA74F2-55CD-4342-803D-6226BB9BD106}" name="2020"/>
    <tableColumn id="5" xr3:uid="{3CF2AD53-7623-452C-A537-FA6A865D5BFA}" name="2021"/>
    <tableColumn id="6" xr3:uid="{C620689E-F243-433C-B579-A372B5B0B1A5}" name="2022"/>
    <tableColumn id="7" xr3:uid="{AA727488-9F65-4A9D-B307-F69619127B82}" name="2023"/>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pivotTable" Target="../pivotTables/pivotTable5.xml"/><Relationship Id="rId4" Type="http://schemas.microsoft.com/office/2007/relationships/slicer" Target="../slicers/slicer5.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12.xml.rels><?xml version="1.0" encoding="UTF-8" standalone="yes"?>
<Relationships xmlns="http://schemas.openxmlformats.org/package/2006/relationships"><Relationship Id="rId3" Type="http://schemas.microsoft.com/office/2007/relationships/slicer" Target="../slicers/slicer6.xml"/><Relationship Id="rId2" Type="http://schemas.openxmlformats.org/officeDocument/2006/relationships/drawing" Target="../drawings/drawing7.xml"/><Relationship Id="rId1" Type="http://schemas.openxmlformats.org/officeDocument/2006/relationships/pivotTable" Target="../pivotTables/pivotTable7.xml"/></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pivotTable" Target="../pivotTables/pivotTable9.xml"/><Relationship Id="rId4" Type="http://schemas.microsoft.com/office/2007/relationships/slicer" Target="../slicers/slicer7.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0.bin"/><Relationship Id="rId1" Type="http://schemas.openxmlformats.org/officeDocument/2006/relationships/pivotTable" Target="../pivotTables/pivotTable10.x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1.bin"/><Relationship Id="rId1" Type="http://schemas.openxmlformats.org/officeDocument/2006/relationships/pivotTable" Target="../pivotTables/pivotTable11.xml"/><Relationship Id="rId4" Type="http://schemas.microsoft.com/office/2007/relationships/slicer" Target="../slicers/slicer8.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ivotTable" Target="../pivotTables/pivotTable12.x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ivotTable" Target="../pivotTables/pivotTable13.xml"/><Relationship Id="rId4" Type="http://schemas.microsoft.com/office/2007/relationships/slicer" Target="../slicers/slicer9.xml"/></Relationships>
</file>

<file path=xl/worksheets/_rels/sheet19.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13.bin"/><Relationship Id="rId1" Type="http://schemas.openxmlformats.org/officeDocument/2006/relationships/pivotTable" Target="../pivotTables/pivotTable1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4.bin"/><Relationship Id="rId1" Type="http://schemas.openxmlformats.org/officeDocument/2006/relationships/pivotTable" Target="../pivotTables/pivotTable15.xml"/><Relationship Id="rId4" Type="http://schemas.microsoft.com/office/2007/relationships/slicer" Target="../slicers/slicer10.xm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ivotTable" Target="../pivotTables/pivotTable16.xm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6.bin"/><Relationship Id="rId1" Type="http://schemas.openxmlformats.org/officeDocument/2006/relationships/pivotTable" Target="../pivotTables/pivotTable17.xml"/><Relationship Id="rId4" Type="http://schemas.microsoft.com/office/2007/relationships/slicer" Target="../slicers/slicer11.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ivotTable" Target="../pivotTables/pivotTable18.xm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ivotTable" Target="../pivotTables/pivotTable19.xml"/><Relationship Id="rId4" Type="http://schemas.microsoft.com/office/2007/relationships/slicer" Target="../slicers/slicer12.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ivotTable" Target="../pivotTables/pivotTable2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ivotTable" Target="../pivotTables/pivotTable2.xml"/><Relationship Id="rId4" Type="http://schemas.microsoft.com/office/2007/relationships/slicer" Target="../slicers/slicer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3.xml"/><Relationship Id="rId4" Type="http://schemas.microsoft.com/office/2007/relationships/slicer" Target="../slicers/slicer3.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pivotTable" Target="../pivotTables/pivotTable4.xml"/><Relationship Id="rId4" Type="http://schemas.microsoft.com/office/2007/relationships/slicer" Target="../slicers/slicer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684F4-E403-48B9-AC79-E893D52EB732}">
  <dimension ref="A1:D18"/>
  <sheetViews>
    <sheetView tabSelected="1" workbookViewId="0"/>
  </sheetViews>
  <sheetFormatPr defaultRowHeight="15" x14ac:dyDescent="0.25"/>
  <cols>
    <col min="1" max="1" width="3" customWidth="1"/>
    <col min="2" max="2" width="50.85546875" bestFit="1" customWidth="1"/>
    <col min="3" max="3" width="23" bestFit="1" customWidth="1"/>
    <col min="4" max="4" width="19.140625" bestFit="1" customWidth="1"/>
  </cols>
  <sheetData>
    <row r="1" spans="1:4" ht="23.25" x14ac:dyDescent="0.35">
      <c r="A1" s="26" t="s">
        <v>608</v>
      </c>
      <c r="B1" s="26"/>
      <c r="C1" s="26"/>
      <c r="D1" s="26"/>
    </row>
    <row r="2" spans="1:4" ht="23.25" x14ac:dyDescent="0.35">
      <c r="A2" s="26" t="s">
        <v>353</v>
      </c>
      <c r="B2" s="26"/>
      <c r="C2" s="26"/>
      <c r="D2" s="26"/>
    </row>
    <row r="3" spans="1:4" x14ac:dyDescent="0.25">
      <c r="A3" s="27" t="s">
        <v>354</v>
      </c>
      <c r="B3" s="27"/>
      <c r="C3" s="27"/>
      <c r="D3" s="27"/>
    </row>
    <row r="5" spans="1:4" ht="15.75" thickBot="1" x14ac:dyDescent="0.3">
      <c r="A5" s="5"/>
    </row>
    <row r="6" spans="1:4" ht="16.5" thickTop="1" thickBot="1" x14ac:dyDescent="0.3">
      <c r="A6" s="39">
        <v>1</v>
      </c>
      <c r="B6" s="40" t="s">
        <v>355</v>
      </c>
      <c r="C6" s="4" t="s">
        <v>356</v>
      </c>
      <c r="D6" s="41" t="s">
        <v>592</v>
      </c>
    </row>
    <row r="7" spans="1:4" ht="16.5" thickTop="1" thickBot="1" x14ac:dyDescent="0.3">
      <c r="A7" s="39">
        <v>2</v>
      </c>
      <c r="B7" s="42" t="s">
        <v>355</v>
      </c>
      <c r="C7" s="3" t="s">
        <v>357</v>
      </c>
      <c r="D7" s="43" t="s">
        <v>592</v>
      </c>
    </row>
    <row r="8" spans="1:4" ht="16.5" thickTop="1" thickBot="1" x14ac:dyDescent="0.3">
      <c r="A8" s="39">
        <v>3</v>
      </c>
      <c r="B8" s="40" t="s">
        <v>355</v>
      </c>
      <c r="C8" s="4" t="s">
        <v>549</v>
      </c>
      <c r="D8" s="41" t="s">
        <v>592</v>
      </c>
    </row>
    <row r="9" spans="1:4" ht="16.5" thickTop="1" thickBot="1" x14ac:dyDescent="0.3">
      <c r="A9" s="39">
        <v>4</v>
      </c>
      <c r="B9" s="40" t="s">
        <v>355</v>
      </c>
      <c r="C9" s="4" t="s">
        <v>550</v>
      </c>
      <c r="D9" s="41" t="s">
        <v>592</v>
      </c>
    </row>
    <row r="10" spans="1:4" ht="16.5" thickTop="1" thickBot="1" x14ac:dyDescent="0.3">
      <c r="A10" s="39">
        <v>5</v>
      </c>
      <c r="B10" s="42" t="s">
        <v>355</v>
      </c>
      <c r="C10" s="3" t="s">
        <v>358</v>
      </c>
      <c r="D10" s="43" t="s">
        <v>598</v>
      </c>
    </row>
    <row r="11" spans="1:4" ht="16.5" thickTop="1" thickBot="1" x14ac:dyDescent="0.3">
      <c r="A11" s="39">
        <v>6</v>
      </c>
      <c r="B11" s="40" t="s">
        <v>355</v>
      </c>
      <c r="C11" s="4" t="s">
        <v>359</v>
      </c>
      <c r="D11" s="44" t="s">
        <v>598</v>
      </c>
    </row>
    <row r="12" spans="1:4" ht="16.5" thickTop="1" thickBot="1" x14ac:dyDescent="0.3">
      <c r="A12" s="39">
        <v>7</v>
      </c>
      <c r="B12" s="42" t="s">
        <v>355</v>
      </c>
      <c r="C12" s="3" t="s">
        <v>360</v>
      </c>
      <c r="D12" s="43" t="s">
        <v>598</v>
      </c>
    </row>
    <row r="13" spans="1:4" ht="16.5" thickTop="1" thickBot="1" x14ac:dyDescent="0.3">
      <c r="A13" s="39">
        <v>8</v>
      </c>
      <c r="B13" s="40" t="s">
        <v>361</v>
      </c>
      <c r="C13" s="4" t="s">
        <v>360</v>
      </c>
      <c r="D13" s="44" t="s">
        <v>598</v>
      </c>
    </row>
    <row r="14" spans="1:4" ht="16.5" thickTop="1" thickBot="1" x14ac:dyDescent="0.3">
      <c r="A14" s="39">
        <v>9</v>
      </c>
      <c r="B14" s="42" t="s">
        <v>362</v>
      </c>
      <c r="C14" s="3" t="s">
        <v>360</v>
      </c>
      <c r="D14" s="43" t="s">
        <v>598</v>
      </c>
    </row>
    <row r="15" spans="1:4" ht="16.5" thickTop="1" thickBot="1" x14ac:dyDescent="0.3">
      <c r="A15" s="39">
        <v>10</v>
      </c>
      <c r="B15" s="40" t="s">
        <v>355</v>
      </c>
      <c r="C15" s="4" t="s">
        <v>551</v>
      </c>
      <c r="D15" s="44" t="s">
        <v>598</v>
      </c>
    </row>
    <row r="16" spans="1:4" ht="16.5" thickTop="1" thickBot="1" x14ac:dyDescent="0.3">
      <c r="A16" s="39">
        <v>11</v>
      </c>
      <c r="B16" s="42" t="s">
        <v>361</v>
      </c>
      <c r="C16" s="3" t="s">
        <v>551</v>
      </c>
      <c r="D16" s="43" t="s">
        <v>598</v>
      </c>
    </row>
    <row r="17" spans="1:4" ht="16.5" thickTop="1" thickBot="1" x14ac:dyDescent="0.3">
      <c r="A17" s="39">
        <v>12</v>
      </c>
      <c r="B17" s="40" t="s">
        <v>362</v>
      </c>
      <c r="C17" s="4" t="s">
        <v>551</v>
      </c>
      <c r="D17" s="44" t="s">
        <v>598</v>
      </c>
    </row>
    <row r="18" spans="1:4" ht="15.75" thickTop="1" x14ac:dyDescent="0.25"/>
  </sheetData>
  <hyperlinks>
    <hyperlink ref="A6" location="'SLS Enrol by Major &amp; Class'!A1" display="'SLS Enrol by Major &amp; Class'!A1" xr:uid="{7504FA76-9C5B-44EF-8C96-7AB438309F20}"/>
    <hyperlink ref="A7" location="'SLS Enrol by Gen, College, Clas'!A1" display="'SLS Enrol by Gen, College, Clas'!A1" xr:uid="{2BF90F5F-8FA7-44C0-90AB-51A79BADF2DA}"/>
    <hyperlink ref="A8" location="'SLS Enrol by Class, Ethnicity'!A1" display="'SLS Enrol by Class, Ethnicity'!A1" xr:uid="{BC18CEF4-E501-44C5-BE13-E9DB624F350D}"/>
    <hyperlink ref="A9" location="'SLS Enrol by College, Ethnicity'!A1" display="'SLS Enrol by College, Ethnicity'!A1" xr:uid="{F5DC2FB0-1586-4F02-BFEF-CEC8F96D4673}"/>
    <hyperlink ref="A10" location="'SLS Enroll by Class'!A1" display="'SLS Enroll by Class'!A1" xr:uid="{18BCB2A7-459B-4CFE-A81B-F4CA04A669FA}"/>
    <hyperlink ref="A11" location="'SLS Enroll by Residency, gender'!A1" display="'SLS Enroll by Residency, gender'!A1" xr:uid="{D3AD96D4-62CC-462F-8DE5-53C4F014E5F6}"/>
    <hyperlink ref="A12" location="'SLS Enroll by College &amp; Mjr'!A1" display="'SLS Enroll by College &amp; Mjr'!A1" xr:uid="{E613A570-3055-4B73-9821-1E59D43DB34B}"/>
    <hyperlink ref="A13" location="'SLS Under Enrol by College, Mjr'!A1" display="'SLS Under Enrol by College, Mjr'!A1" xr:uid="{31C06E3E-6E9B-433E-8BC2-A375A9E02876}"/>
    <hyperlink ref="A14" location="'SLS Grad Enrol by College, Mjr'!A1" display="'SLS Grad Enrol by College, Mjr'!A1" xr:uid="{305E83BF-3FAD-4AF1-8706-37427826CB1E}"/>
    <hyperlink ref="A15" location="'SLS Enrol All by Ethni &amp; Gen'!A1" display="'SLS Enrol All by Ethni &amp; Gen'!A1" xr:uid="{8583AC07-97E5-462C-84DB-76A732A7262C}"/>
    <hyperlink ref="A16" location="'SLS Under by Ethni &amp; Gender'!A1" display="'SLS Under by Ethni &amp; Gender'!A1" xr:uid="{DBC54D93-4AC3-4988-A125-924E0140A1E9}"/>
    <hyperlink ref="A17" location="'SLS Grad by Ethnicity &amp; Gender'!A1" display="'SLS Grad by Ethnicity &amp; Gender'!A1" xr:uid="{967BE500-07AB-4FDC-BD8E-7B7E52A35E88}"/>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D5815-A76D-47D3-916D-43C58FC17966}">
  <dimension ref="A1:O21"/>
  <sheetViews>
    <sheetView zoomScaleNormal="100" workbookViewId="0"/>
  </sheetViews>
  <sheetFormatPr defaultRowHeight="15" x14ac:dyDescent="0.25"/>
  <cols>
    <col min="1" max="1" width="20.42578125" bestFit="1" customWidth="1"/>
    <col min="2" max="11" width="11.5703125" bestFit="1" customWidth="1"/>
  </cols>
  <sheetData>
    <row r="1" spans="1:15" ht="23.25" customHeight="1" x14ac:dyDescent="0.35">
      <c r="A1" s="26" t="s">
        <v>429</v>
      </c>
      <c r="B1" s="26"/>
      <c r="C1" s="26"/>
      <c r="D1" s="26"/>
      <c r="E1" s="26"/>
      <c r="F1" s="26"/>
      <c r="G1" s="26"/>
      <c r="H1" s="26"/>
      <c r="I1" s="26"/>
      <c r="J1" s="26"/>
      <c r="K1" s="26"/>
    </row>
    <row r="2" spans="1:15" ht="23.25" x14ac:dyDescent="0.35">
      <c r="A2" s="26" t="s">
        <v>476</v>
      </c>
      <c r="B2" s="26"/>
      <c r="C2" s="26"/>
      <c r="D2" s="26"/>
      <c r="E2" s="26"/>
      <c r="F2" s="26"/>
      <c r="G2" s="26"/>
      <c r="H2" s="26"/>
      <c r="I2" s="26"/>
      <c r="J2" s="26"/>
      <c r="K2" s="26"/>
      <c r="M2" s="28" t="s">
        <v>428</v>
      </c>
      <c r="N2" s="28"/>
      <c r="O2" s="28"/>
    </row>
    <row r="3" spans="1:15" ht="23.25" x14ac:dyDescent="0.35">
      <c r="A3" s="26" t="s">
        <v>598</v>
      </c>
      <c r="B3" s="26"/>
      <c r="C3" s="26"/>
      <c r="D3" s="26"/>
      <c r="E3" s="26"/>
      <c r="F3" s="26"/>
      <c r="G3" s="26"/>
      <c r="H3" s="26"/>
      <c r="I3" s="26"/>
      <c r="J3" s="26"/>
      <c r="K3" s="26"/>
      <c r="M3" s="28"/>
      <c r="N3" s="28"/>
      <c r="O3" s="28"/>
    </row>
    <row r="4" spans="1:15" x14ac:dyDescent="0.25">
      <c r="A4" s="27" t="s">
        <v>402</v>
      </c>
      <c r="B4" s="27"/>
      <c r="C4" s="27"/>
      <c r="D4" s="27"/>
      <c r="E4" s="27"/>
      <c r="F4" s="27"/>
      <c r="G4" s="27"/>
      <c r="H4" s="27"/>
      <c r="I4" s="27"/>
      <c r="J4" s="27"/>
      <c r="K4" s="27"/>
    </row>
    <row r="7" spans="1:15" x14ac:dyDescent="0.25">
      <c r="A7" s="29" t="s">
        <v>466</v>
      </c>
      <c r="B7" s="30" t="s">
        <v>467</v>
      </c>
      <c r="C7" s="30" t="s">
        <v>468</v>
      </c>
      <c r="D7" s="30" t="s">
        <v>469</v>
      </c>
      <c r="E7" s="30" t="s">
        <v>470</v>
      </c>
      <c r="F7" s="30" t="s">
        <v>471</v>
      </c>
      <c r="G7" s="30" t="s">
        <v>472</v>
      </c>
      <c r="H7" s="30" t="s">
        <v>473</v>
      </c>
      <c r="I7" s="30" t="s">
        <v>539</v>
      </c>
      <c r="J7" s="30" t="s">
        <v>573</v>
      </c>
      <c r="K7" s="30" t="s">
        <v>597</v>
      </c>
    </row>
    <row r="8" spans="1:15" x14ac:dyDescent="0.25">
      <c r="A8" s="7" t="s">
        <v>464</v>
      </c>
      <c r="B8" s="9"/>
      <c r="C8" s="9"/>
      <c r="D8" s="9"/>
      <c r="E8" s="9"/>
      <c r="F8" s="9"/>
      <c r="G8" s="9"/>
      <c r="H8" s="9"/>
      <c r="I8" s="9"/>
      <c r="J8" s="9"/>
      <c r="K8" s="9"/>
    </row>
    <row r="9" spans="1:15" x14ac:dyDescent="0.25">
      <c r="A9" s="8" t="s">
        <v>289</v>
      </c>
      <c r="B9" s="10">
        <v>1435</v>
      </c>
      <c r="C9" s="10">
        <v>1466</v>
      </c>
      <c r="D9" s="10">
        <v>1560</v>
      </c>
      <c r="E9" s="10">
        <v>1553</v>
      </c>
      <c r="F9" s="10">
        <v>1374</v>
      </c>
      <c r="G9" s="10">
        <v>1401</v>
      </c>
      <c r="H9" s="10">
        <v>1300</v>
      </c>
      <c r="I9" s="10">
        <v>1565</v>
      </c>
      <c r="J9" s="10">
        <v>1501</v>
      </c>
      <c r="K9" s="10">
        <v>1501</v>
      </c>
    </row>
    <row r="10" spans="1:15" x14ac:dyDescent="0.25">
      <c r="A10" s="8" t="s">
        <v>290</v>
      </c>
      <c r="B10" s="10">
        <v>1226</v>
      </c>
      <c r="C10" s="10">
        <v>1254</v>
      </c>
      <c r="D10" s="10">
        <v>1258</v>
      </c>
      <c r="E10" s="10">
        <v>1290</v>
      </c>
      <c r="F10" s="10">
        <v>1298</v>
      </c>
      <c r="G10" s="10">
        <v>1180</v>
      </c>
      <c r="H10" s="10">
        <v>1231</v>
      </c>
      <c r="I10" s="10">
        <v>1171</v>
      </c>
      <c r="J10" s="10">
        <v>1295</v>
      </c>
      <c r="K10" s="10">
        <v>1359</v>
      </c>
    </row>
    <row r="11" spans="1:15" x14ac:dyDescent="0.25">
      <c r="A11" s="8" t="s">
        <v>291</v>
      </c>
      <c r="B11" s="10">
        <v>1152</v>
      </c>
      <c r="C11" s="10">
        <v>1203</v>
      </c>
      <c r="D11" s="10">
        <v>1222</v>
      </c>
      <c r="E11" s="10">
        <v>1242</v>
      </c>
      <c r="F11" s="10">
        <v>1282</v>
      </c>
      <c r="G11" s="10">
        <v>1262</v>
      </c>
      <c r="H11" s="10">
        <v>1217</v>
      </c>
      <c r="I11" s="10">
        <v>1201</v>
      </c>
      <c r="J11" s="10">
        <v>1193</v>
      </c>
      <c r="K11" s="10">
        <v>1292</v>
      </c>
    </row>
    <row r="12" spans="1:15" x14ac:dyDescent="0.25">
      <c r="A12" s="8" t="s">
        <v>292</v>
      </c>
      <c r="B12" s="10">
        <v>1668</v>
      </c>
      <c r="C12" s="10">
        <v>1640</v>
      </c>
      <c r="D12" s="10">
        <v>1658</v>
      </c>
      <c r="E12" s="10">
        <v>1731</v>
      </c>
      <c r="F12" s="10">
        <v>1774</v>
      </c>
      <c r="G12" s="10">
        <v>1805</v>
      </c>
      <c r="H12" s="10">
        <v>1802</v>
      </c>
      <c r="I12" s="10">
        <v>1744</v>
      </c>
      <c r="J12" s="10">
        <v>1633</v>
      </c>
      <c r="K12" s="10">
        <v>1668</v>
      </c>
    </row>
    <row r="13" spans="1:15" x14ac:dyDescent="0.25">
      <c r="A13" s="8" t="s">
        <v>293</v>
      </c>
      <c r="B13" s="10">
        <v>123</v>
      </c>
      <c r="C13" s="10">
        <v>100</v>
      </c>
      <c r="D13" s="10">
        <v>86</v>
      </c>
      <c r="E13" s="10">
        <v>69</v>
      </c>
      <c r="F13" s="10">
        <v>65</v>
      </c>
      <c r="G13" s="10">
        <v>80</v>
      </c>
      <c r="H13" s="10">
        <v>54</v>
      </c>
      <c r="I13" s="10">
        <v>64</v>
      </c>
      <c r="J13" s="10">
        <v>57</v>
      </c>
      <c r="K13" s="10">
        <v>52</v>
      </c>
    </row>
    <row r="14" spans="1:15" x14ac:dyDescent="0.25">
      <c r="A14" s="8" t="s">
        <v>294</v>
      </c>
      <c r="B14" s="10">
        <v>58</v>
      </c>
      <c r="C14" s="10">
        <v>57</v>
      </c>
      <c r="D14" s="10">
        <v>44</v>
      </c>
      <c r="E14" s="10">
        <v>32</v>
      </c>
      <c r="F14" s="10">
        <v>35</v>
      </c>
      <c r="G14" s="10">
        <v>36</v>
      </c>
      <c r="H14" s="10">
        <v>38</v>
      </c>
      <c r="I14" s="10">
        <v>33</v>
      </c>
      <c r="J14" s="10">
        <v>31</v>
      </c>
      <c r="K14" s="10">
        <v>31</v>
      </c>
    </row>
    <row r="15" spans="1:15" x14ac:dyDescent="0.25">
      <c r="A15" s="7" t="s">
        <v>475</v>
      </c>
      <c r="B15" s="10">
        <v>5662</v>
      </c>
      <c r="C15" s="10">
        <v>5720</v>
      </c>
      <c r="D15" s="10">
        <v>5828</v>
      </c>
      <c r="E15" s="10">
        <v>5917</v>
      </c>
      <c r="F15" s="10">
        <v>5828</v>
      </c>
      <c r="G15" s="10">
        <v>5764</v>
      </c>
      <c r="H15" s="10">
        <v>5642</v>
      </c>
      <c r="I15" s="10">
        <v>5778</v>
      </c>
      <c r="J15" s="10">
        <v>5710</v>
      </c>
      <c r="K15" s="10">
        <v>5903</v>
      </c>
    </row>
    <row r="16" spans="1:15" x14ac:dyDescent="0.25">
      <c r="A16" s="7" t="s">
        <v>465</v>
      </c>
      <c r="B16" s="9"/>
      <c r="C16" s="9"/>
      <c r="D16" s="9"/>
      <c r="E16" s="9"/>
      <c r="F16" s="9"/>
      <c r="G16" s="9"/>
      <c r="H16" s="9"/>
      <c r="I16" s="9"/>
      <c r="J16" s="9"/>
      <c r="K16" s="9"/>
    </row>
    <row r="17" spans="1:11" x14ac:dyDescent="0.25">
      <c r="A17" s="8" t="s">
        <v>297</v>
      </c>
      <c r="B17" s="10">
        <v>805</v>
      </c>
      <c r="C17" s="10">
        <v>883</v>
      </c>
      <c r="D17" s="10">
        <v>858</v>
      </c>
      <c r="E17" s="10">
        <v>809</v>
      </c>
      <c r="F17" s="10">
        <v>735</v>
      </c>
      <c r="G17" s="10">
        <v>639</v>
      </c>
      <c r="H17" s="10">
        <v>557</v>
      </c>
      <c r="I17" s="10">
        <v>547</v>
      </c>
      <c r="J17" s="10">
        <v>678</v>
      </c>
      <c r="K17" s="10">
        <v>735</v>
      </c>
    </row>
    <row r="18" spans="1:11" x14ac:dyDescent="0.25">
      <c r="A18" s="8" t="s">
        <v>298</v>
      </c>
      <c r="B18" s="10">
        <v>547</v>
      </c>
      <c r="C18" s="10">
        <v>529</v>
      </c>
      <c r="D18" s="10">
        <v>493</v>
      </c>
      <c r="E18" s="10">
        <v>494</v>
      </c>
      <c r="F18" s="10">
        <v>520</v>
      </c>
      <c r="G18" s="10">
        <v>478</v>
      </c>
      <c r="H18" s="10">
        <v>475</v>
      </c>
      <c r="I18" s="10">
        <v>484</v>
      </c>
      <c r="J18" s="10">
        <v>461</v>
      </c>
      <c r="K18" s="10">
        <v>439</v>
      </c>
    </row>
    <row r="19" spans="1:11" x14ac:dyDescent="0.25">
      <c r="A19" s="8" t="s">
        <v>299</v>
      </c>
      <c r="B19" s="10">
        <v>12</v>
      </c>
      <c r="C19" s="10">
        <v>23</v>
      </c>
      <c r="D19" s="10">
        <v>19</v>
      </c>
      <c r="E19" s="10">
        <v>24</v>
      </c>
      <c r="F19" s="10">
        <v>33</v>
      </c>
      <c r="G19" s="10">
        <v>31</v>
      </c>
      <c r="H19" s="10">
        <v>13</v>
      </c>
      <c r="I19" s="10">
        <v>15</v>
      </c>
      <c r="J19" s="10">
        <v>14</v>
      </c>
      <c r="K19" s="10">
        <v>13</v>
      </c>
    </row>
    <row r="20" spans="1:11" x14ac:dyDescent="0.25">
      <c r="A20" s="7" t="s">
        <v>474</v>
      </c>
      <c r="B20" s="10">
        <v>1364</v>
      </c>
      <c r="C20" s="10">
        <v>1435</v>
      </c>
      <c r="D20" s="10">
        <v>1370</v>
      </c>
      <c r="E20" s="10">
        <v>1327</v>
      </c>
      <c r="F20" s="10">
        <v>1288</v>
      </c>
      <c r="G20" s="10">
        <v>1148</v>
      </c>
      <c r="H20" s="10">
        <v>1045</v>
      </c>
      <c r="I20" s="10">
        <v>1046</v>
      </c>
      <c r="J20" s="10">
        <v>1153</v>
      </c>
      <c r="K20" s="10">
        <v>1187</v>
      </c>
    </row>
    <row r="21" spans="1:11" x14ac:dyDescent="0.25">
      <c r="A21" s="31" t="s">
        <v>416</v>
      </c>
      <c r="B21" s="32">
        <v>7026</v>
      </c>
      <c r="C21" s="32">
        <v>7155</v>
      </c>
      <c r="D21" s="32">
        <v>7198</v>
      </c>
      <c r="E21" s="32">
        <v>7244</v>
      </c>
      <c r="F21" s="32">
        <v>7116</v>
      </c>
      <c r="G21" s="32">
        <v>6912</v>
      </c>
      <c r="H21" s="32">
        <v>6687</v>
      </c>
      <c r="I21" s="32">
        <v>6824</v>
      </c>
      <c r="J21" s="32">
        <v>6863</v>
      </c>
      <c r="K21" s="32">
        <v>7090</v>
      </c>
    </row>
  </sheetData>
  <hyperlinks>
    <hyperlink ref="M2:O3" location="'Table of Contents'!A1" display="Click here to return to Table of Contents" xr:uid="{A4F726CC-19B8-469F-A0FD-036E1FB64A58}"/>
  </hyperlink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A8EEB-CCB1-4020-B9EB-BA80CD65258B}">
  <sheetPr>
    <tabColor rgb="FF0070C0"/>
  </sheetPr>
  <dimension ref="A1:Y28"/>
  <sheetViews>
    <sheetView workbookViewId="0"/>
  </sheetViews>
  <sheetFormatPr defaultRowHeight="15" x14ac:dyDescent="0.25"/>
  <cols>
    <col min="14" max="14" width="17.28515625" bestFit="1" customWidth="1"/>
    <col min="15" max="20" width="5.42578125" bestFit="1" customWidth="1"/>
    <col min="21" max="21" width="11.5703125" bestFit="1" customWidth="1"/>
  </cols>
  <sheetData>
    <row r="1" spans="1:25" x14ac:dyDescent="0.25">
      <c r="A1" s="1" t="s">
        <v>275</v>
      </c>
      <c r="B1" s="1" t="s">
        <v>276</v>
      </c>
      <c r="C1" t="s">
        <v>277</v>
      </c>
      <c r="D1" t="s">
        <v>278</v>
      </c>
      <c r="E1" t="s">
        <v>279</v>
      </c>
      <c r="F1" t="s">
        <v>280</v>
      </c>
      <c r="G1" t="s">
        <v>281</v>
      </c>
      <c r="H1" t="s">
        <v>282</v>
      </c>
      <c r="I1" t="s">
        <v>283</v>
      </c>
      <c r="J1" t="s">
        <v>284</v>
      </c>
      <c r="K1" t="s">
        <v>285</v>
      </c>
      <c r="L1" t="s">
        <v>286</v>
      </c>
      <c r="N1" t="s">
        <v>430</v>
      </c>
    </row>
    <row r="2" spans="1:25" x14ac:dyDescent="0.25">
      <c r="A2" s="1" t="s">
        <v>265</v>
      </c>
      <c r="B2" s="1" t="s">
        <v>287</v>
      </c>
      <c r="C2" t="s">
        <v>16</v>
      </c>
      <c r="D2" t="s">
        <v>16</v>
      </c>
      <c r="E2" t="s">
        <v>16</v>
      </c>
      <c r="F2" t="s">
        <v>16</v>
      </c>
      <c r="G2" t="s">
        <v>16</v>
      </c>
      <c r="H2" t="s">
        <v>16</v>
      </c>
      <c r="I2" t="s">
        <v>16</v>
      </c>
      <c r="J2" t="s">
        <v>16</v>
      </c>
      <c r="K2" t="s">
        <v>16</v>
      </c>
      <c r="L2" t="s">
        <v>16</v>
      </c>
      <c r="N2" t="s">
        <v>463</v>
      </c>
      <c r="O2" t="s">
        <v>358</v>
      </c>
      <c r="P2" s="34">
        <v>2014</v>
      </c>
      <c r="Q2" s="34">
        <v>2015</v>
      </c>
      <c r="R2" s="34">
        <v>2016</v>
      </c>
      <c r="S2" s="34">
        <v>2017</v>
      </c>
      <c r="T2" s="34">
        <v>2018</v>
      </c>
      <c r="U2" s="34">
        <v>2019</v>
      </c>
      <c r="V2" s="34">
        <v>2020</v>
      </c>
      <c r="W2" s="34">
        <v>2021</v>
      </c>
      <c r="X2" s="34">
        <v>2022</v>
      </c>
      <c r="Y2" s="34">
        <v>2023</v>
      </c>
    </row>
    <row r="3" spans="1:25" x14ac:dyDescent="0.25">
      <c r="A3" s="1" t="s">
        <v>288</v>
      </c>
      <c r="B3" s="1" t="s">
        <v>289</v>
      </c>
      <c r="C3">
        <v>1435</v>
      </c>
      <c r="D3">
        <v>1466</v>
      </c>
      <c r="E3">
        <v>1560</v>
      </c>
      <c r="F3">
        <v>1553</v>
      </c>
      <c r="G3">
        <v>1374</v>
      </c>
      <c r="H3">
        <v>1401</v>
      </c>
      <c r="I3">
        <v>1300</v>
      </c>
      <c r="J3">
        <v>1565</v>
      </c>
      <c r="K3">
        <v>1501</v>
      </c>
      <c r="L3">
        <v>1501</v>
      </c>
      <c r="N3" s="1" t="s">
        <v>464</v>
      </c>
      <c r="O3" s="1" t="s">
        <v>289</v>
      </c>
      <c r="P3">
        <f>C3</f>
        <v>1435</v>
      </c>
      <c r="Q3">
        <f t="shared" ref="Q3:Y3" si="0">D3</f>
        <v>1466</v>
      </c>
      <c r="R3">
        <f t="shared" si="0"/>
        <v>1560</v>
      </c>
      <c r="S3">
        <f t="shared" si="0"/>
        <v>1553</v>
      </c>
      <c r="T3">
        <f t="shared" si="0"/>
        <v>1374</v>
      </c>
      <c r="U3">
        <f t="shared" si="0"/>
        <v>1401</v>
      </c>
      <c r="V3">
        <f t="shared" si="0"/>
        <v>1300</v>
      </c>
      <c r="W3">
        <f t="shared" si="0"/>
        <v>1565</v>
      </c>
      <c r="X3">
        <f t="shared" si="0"/>
        <v>1501</v>
      </c>
      <c r="Y3">
        <f t="shared" si="0"/>
        <v>1501</v>
      </c>
    </row>
    <row r="4" spans="1:25" x14ac:dyDescent="0.25">
      <c r="B4" s="1" t="s">
        <v>290</v>
      </c>
      <c r="C4">
        <v>1226</v>
      </c>
      <c r="D4">
        <v>1254</v>
      </c>
      <c r="E4">
        <v>1258</v>
      </c>
      <c r="F4">
        <v>1290</v>
      </c>
      <c r="G4">
        <v>1298</v>
      </c>
      <c r="H4">
        <v>1180</v>
      </c>
      <c r="I4">
        <v>1231</v>
      </c>
      <c r="J4">
        <v>1171</v>
      </c>
      <c r="K4">
        <v>1295</v>
      </c>
      <c r="L4">
        <v>1359</v>
      </c>
      <c r="N4" s="1" t="s">
        <v>464</v>
      </c>
      <c r="O4" s="1" t="s">
        <v>290</v>
      </c>
      <c r="P4">
        <f>C4</f>
        <v>1226</v>
      </c>
      <c r="Q4">
        <f t="shared" ref="Q4:Q8" si="1">D4</f>
        <v>1254</v>
      </c>
      <c r="R4">
        <f t="shared" ref="R4:R8" si="2">E4</f>
        <v>1258</v>
      </c>
      <c r="S4">
        <f t="shared" ref="S4:S8" si="3">F4</f>
        <v>1290</v>
      </c>
      <c r="T4">
        <f t="shared" ref="T4:T8" si="4">G4</f>
        <v>1298</v>
      </c>
      <c r="U4">
        <f t="shared" ref="U4:U8" si="5">H4</f>
        <v>1180</v>
      </c>
      <c r="V4">
        <f t="shared" ref="V4:V8" si="6">I4</f>
        <v>1231</v>
      </c>
      <c r="W4">
        <f t="shared" ref="W4:W8" si="7">J4</f>
        <v>1171</v>
      </c>
      <c r="X4">
        <f t="shared" ref="X4:X8" si="8">K4</f>
        <v>1295</v>
      </c>
      <c r="Y4">
        <f t="shared" ref="Y4:Y8" si="9">L4</f>
        <v>1359</v>
      </c>
    </row>
    <row r="5" spans="1:25" x14ac:dyDescent="0.25">
      <c r="B5" s="1" t="s">
        <v>291</v>
      </c>
      <c r="C5">
        <v>1152</v>
      </c>
      <c r="D5">
        <v>1203</v>
      </c>
      <c r="E5">
        <v>1222</v>
      </c>
      <c r="F5">
        <v>1242</v>
      </c>
      <c r="G5">
        <v>1282</v>
      </c>
      <c r="H5">
        <v>1262</v>
      </c>
      <c r="I5">
        <v>1217</v>
      </c>
      <c r="J5">
        <v>1201</v>
      </c>
      <c r="K5">
        <v>1193</v>
      </c>
      <c r="L5">
        <v>1292</v>
      </c>
      <c r="N5" s="1" t="s">
        <v>464</v>
      </c>
      <c r="O5" s="1" t="s">
        <v>291</v>
      </c>
      <c r="P5">
        <f t="shared" ref="P5:P8" si="10">C5</f>
        <v>1152</v>
      </c>
      <c r="Q5">
        <f t="shared" si="1"/>
        <v>1203</v>
      </c>
      <c r="R5">
        <f t="shared" si="2"/>
        <v>1222</v>
      </c>
      <c r="S5">
        <f t="shared" si="3"/>
        <v>1242</v>
      </c>
      <c r="T5">
        <f t="shared" si="4"/>
        <v>1282</v>
      </c>
      <c r="U5">
        <f t="shared" si="5"/>
        <v>1262</v>
      </c>
      <c r="V5">
        <f t="shared" si="6"/>
        <v>1217</v>
      </c>
      <c r="W5">
        <f t="shared" si="7"/>
        <v>1201</v>
      </c>
      <c r="X5">
        <f t="shared" si="8"/>
        <v>1193</v>
      </c>
      <c r="Y5">
        <f t="shared" si="9"/>
        <v>1292</v>
      </c>
    </row>
    <row r="6" spans="1:25" x14ac:dyDescent="0.25">
      <c r="B6" s="1" t="s">
        <v>292</v>
      </c>
      <c r="C6">
        <v>1668</v>
      </c>
      <c r="D6">
        <v>1640</v>
      </c>
      <c r="E6">
        <v>1658</v>
      </c>
      <c r="F6">
        <v>1731</v>
      </c>
      <c r="G6">
        <v>1774</v>
      </c>
      <c r="H6">
        <v>1805</v>
      </c>
      <c r="I6">
        <v>1802</v>
      </c>
      <c r="J6">
        <v>1744</v>
      </c>
      <c r="K6">
        <v>1633</v>
      </c>
      <c r="L6">
        <v>1668</v>
      </c>
      <c r="N6" s="1" t="s">
        <v>464</v>
      </c>
      <c r="O6" s="1" t="s">
        <v>292</v>
      </c>
      <c r="P6">
        <f t="shared" si="10"/>
        <v>1668</v>
      </c>
      <c r="Q6">
        <f t="shared" si="1"/>
        <v>1640</v>
      </c>
      <c r="R6">
        <f t="shared" si="2"/>
        <v>1658</v>
      </c>
      <c r="S6">
        <f t="shared" si="3"/>
        <v>1731</v>
      </c>
      <c r="T6">
        <f t="shared" si="4"/>
        <v>1774</v>
      </c>
      <c r="U6">
        <f t="shared" si="5"/>
        <v>1805</v>
      </c>
      <c r="V6">
        <f t="shared" si="6"/>
        <v>1802</v>
      </c>
      <c r="W6">
        <f t="shared" si="7"/>
        <v>1744</v>
      </c>
      <c r="X6">
        <f t="shared" si="8"/>
        <v>1633</v>
      </c>
      <c r="Y6">
        <f t="shared" si="9"/>
        <v>1668</v>
      </c>
    </row>
    <row r="7" spans="1:25" x14ac:dyDescent="0.25">
      <c r="B7" s="1" t="s">
        <v>293</v>
      </c>
      <c r="C7">
        <v>123</v>
      </c>
      <c r="D7">
        <v>100</v>
      </c>
      <c r="E7">
        <v>86</v>
      </c>
      <c r="F7">
        <v>69</v>
      </c>
      <c r="G7">
        <v>65</v>
      </c>
      <c r="H7">
        <v>80</v>
      </c>
      <c r="I7">
        <v>54</v>
      </c>
      <c r="J7">
        <v>64</v>
      </c>
      <c r="K7">
        <v>57</v>
      </c>
      <c r="L7">
        <v>52</v>
      </c>
      <c r="N7" s="1" t="s">
        <v>464</v>
      </c>
      <c r="O7" s="1" t="s">
        <v>293</v>
      </c>
      <c r="P7">
        <f t="shared" si="10"/>
        <v>123</v>
      </c>
      <c r="Q7">
        <f t="shared" si="1"/>
        <v>100</v>
      </c>
      <c r="R7">
        <f t="shared" si="2"/>
        <v>86</v>
      </c>
      <c r="S7">
        <f t="shared" si="3"/>
        <v>69</v>
      </c>
      <c r="T7">
        <f t="shared" si="4"/>
        <v>65</v>
      </c>
      <c r="U7">
        <f t="shared" si="5"/>
        <v>80</v>
      </c>
      <c r="V7">
        <f t="shared" si="6"/>
        <v>54</v>
      </c>
      <c r="W7">
        <f t="shared" si="7"/>
        <v>64</v>
      </c>
      <c r="X7">
        <f t="shared" si="8"/>
        <v>57</v>
      </c>
      <c r="Y7">
        <f t="shared" si="9"/>
        <v>52</v>
      </c>
    </row>
    <row r="8" spans="1:25" x14ac:dyDescent="0.25">
      <c r="B8" s="1" t="s">
        <v>294</v>
      </c>
      <c r="C8">
        <v>58</v>
      </c>
      <c r="D8">
        <v>57</v>
      </c>
      <c r="E8">
        <v>44</v>
      </c>
      <c r="F8">
        <v>32</v>
      </c>
      <c r="G8">
        <v>35</v>
      </c>
      <c r="H8">
        <v>36</v>
      </c>
      <c r="I8">
        <v>38</v>
      </c>
      <c r="J8">
        <v>33</v>
      </c>
      <c r="K8">
        <v>31</v>
      </c>
      <c r="L8">
        <v>31</v>
      </c>
      <c r="N8" s="1" t="s">
        <v>464</v>
      </c>
      <c r="O8" s="1" t="s">
        <v>294</v>
      </c>
      <c r="P8">
        <f t="shared" si="10"/>
        <v>58</v>
      </c>
      <c r="Q8">
        <f t="shared" si="1"/>
        <v>57</v>
      </c>
      <c r="R8">
        <f t="shared" si="2"/>
        <v>44</v>
      </c>
      <c r="S8">
        <f t="shared" si="3"/>
        <v>32</v>
      </c>
      <c r="T8">
        <f t="shared" si="4"/>
        <v>35</v>
      </c>
      <c r="U8">
        <f t="shared" si="5"/>
        <v>36</v>
      </c>
      <c r="V8">
        <f t="shared" si="6"/>
        <v>38</v>
      </c>
      <c r="W8">
        <f t="shared" si="7"/>
        <v>33</v>
      </c>
      <c r="X8">
        <f t="shared" si="8"/>
        <v>31</v>
      </c>
      <c r="Y8">
        <f t="shared" si="9"/>
        <v>31</v>
      </c>
    </row>
    <row r="9" spans="1:25" x14ac:dyDescent="0.25">
      <c r="A9" s="1" t="s">
        <v>295</v>
      </c>
      <c r="C9" t="s">
        <v>16</v>
      </c>
      <c r="D9" t="s">
        <v>16</v>
      </c>
      <c r="E9" t="s">
        <v>16</v>
      </c>
      <c r="F9" t="s">
        <v>16</v>
      </c>
      <c r="G9" t="s">
        <v>16</v>
      </c>
      <c r="H9" t="s">
        <v>16</v>
      </c>
      <c r="I9" t="s">
        <v>16</v>
      </c>
      <c r="J9" t="s">
        <v>16</v>
      </c>
      <c r="K9" t="s">
        <v>16</v>
      </c>
      <c r="L9" t="s">
        <v>16</v>
      </c>
      <c r="N9" s="1" t="s">
        <v>465</v>
      </c>
      <c r="O9" s="1" t="s">
        <v>297</v>
      </c>
      <c r="P9">
        <f>C12</f>
        <v>805</v>
      </c>
      <c r="Q9">
        <f t="shared" ref="Q9:Y9" si="11">D12</f>
        <v>883</v>
      </c>
      <c r="R9">
        <f t="shared" si="11"/>
        <v>858</v>
      </c>
      <c r="S9">
        <f t="shared" si="11"/>
        <v>809</v>
      </c>
      <c r="T9">
        <f t="shared" si="11"/>
        <v>735</v>
      </c>
      <c r="U9">
        <f t="shared" si="11"/>
        <v>639</v>
      </c>
      <c r="V9">
        <f t="shared" si="11"/>
        <v>557</v>
      </c>
      <c r="W9">
        <f t="shared" si="11"/>
        <v>547</v>
      </c>
      <c r="X9">
        <f t="shared" si="11"/>
        <v>678</v>
      </c>
      <c r="Y9">
        <f t="shared" si="11"/>
        <v>735</v>
      </c>
    </row>
    <row r="10" spans="1:25" x14ac:dyDescent="0.25">
      <c r="A10" s="1" t="s">
        <v>24</v>
      </c>
      <c r="C10">
        <v>5662</v>
      </c>
      <c r="D10">
        <v>5720</v>
      </c>
      <c r="E10">
        <v>5828</v>
      </c>
      <c r="F10">
        <v>5917</v>
      </c>
      <c r="G10">
        <v>5828</v>
      </c>
      <c r="H10">
        <v>5764</v>
      </c>
      <c r="I10">
        <v>5642</v>
      </c>
      <c r="J10">
        <v>5778</v>
      </c>
      <c r="K10">
        <v>5710</v>
      </c>
      <c r="L10">
        <v>5903</v>
      </c>
      <c r="N10" s="1" t="s">
        <v>465</v>
      </c>
      <c r="O10" s="1" t="s">
        <v>298</v>
      </c>
      <c r="P10">
        <f t="shared" ref="P10:P11" si="12">C13</f>
        <v>547</v>
      </c>
      <c r="Q10">
        <f t="shared" ref="Q10:Q11" si="13">D13</f>
        <v>529</v>
      </c>
      <c r="R10">
        <f t="shared" ref="R10:R11" si="14">E13</f>
        <v>493</v>
      </c>
      <c r="S10">
        <f t="shared" ref="S10:S11" si="15">F13</f>
        <v>494</v>
      </c>
      <c r="T10">
        <f t="shared" ref="T10:T11" si="16">G13</f>
        <v>520</v>
      </c>
      <c r="U10">
        <f t="shared" ref="U10:U11" si="17">H13</f>
        <v>478</v>
      </c>
      <c r="V10">
        <f t="shared" ref="V10:V11" si="18">I13</f>
        <v>475</v>
      </c>
      <c r="W10">
        <f t="shared" ref="W10:W11" si="19">J13</f>
        <v>484</v>
      </c>
      <c r="X10">
        <f t="shared" ref="X10:X11" si="20">K13</f>
        <v>461</v>
      </c>
      <c r="Y10">
        <f t="shared" ref="Y10:Y11" si="21">L13</f>
        <v>439</v>
      </c>
    </row>
    <row r="11" spans="1:25" x14ac:dyDescent="0.25">
      <c r="N11" s="1" t="s">
        <v>465</v>
      </c>
      <c r="O11" s="1" t="s">
        <v>299</v>
      </c>
      <c r="P11">
        <f t="shared" si="12"/>
        <v>12</v>
      </c>
      <c r="Q11">
        <f t="shared" si="13"/>
        <v>23</v>
      </c>
      <c r="R11">
        <f t="shared" si="14"/>
        <v>19</v>
      </c>
      <c r="S11">
        <f t="shared" si="15"/>
        <v>24</v>
      </c>
      <c r="T11">
        <f t="shared" si="16"/>
        <v>33</v>
      </c>
      <c r="U11">
        <f t="shared" si="17"/>
        <v>31</v>
      </c>
      <c r="V11">
        <f t="shared" si="18"/>
        <v>13</v>
      </c>
      <c r="W11">
        <f t="shared" si="19"/>
        <v>15</v>
      </c>
      <c r="X11">
        <f t="shared" si="20"/>
        <v>14</v>
      </c>
      <c r="Y11">
        <f t="shared" si="21"/>
        <v>13</v>
      </c>
    </row>
    <row r="12" spans="1:25" x14ac:dyDescent="0.25">
      <c r="A12" s="1" t="s">
        <v>296</v>
      </c>
      <c r="B12" s="1" t="s">
        <v>297</v>
      </c>
      <c r="C12">
        <v>805</v>
      </c>
      <c r="D12">
        <v>883</v>
      </c>
      <c r="E12">
        <v>858</v>
      </c>
      <c r="F12">
        <v>809</v>
      </c>
      <c r="G12">
        <v>735</v>
      </c>
      <c r="H12">
        <v>639</v>
      </c>
      <c r="I12">
        <v>557</v>
      </c>
      <c r="J12">
        <v>547</v>
      </c>
      <c r="K12">
        <v>678</v>
      </c>
      <c r="L12">
        <v>735</v>
      </c>
    </row>
    <row r="13" spans="1:25" x14ac:dyDescent="0.25">
      <c r="B13" s="1" t="s">
        <v>298</v>
      </c>
      <c r="C13">
        <v>547</v>
      </c>
      <c r="D13">
        <v>529</v>
      </c>
      <c r="E13">
        <v>493</v>
      </c>
      <c r="F13">
        <v>494</v>
      </c>
      <c r="G13">
        <v>520</v>
      </c>
      <c r="H13">
        <v>478</v>
      </c>
      <c r="I13">
        <v>475</v>
      </c>
      <c r="J13">
        <v>484</v>
      </c>
      <c r="K13">
        <v>461</v>
      </c>
      <c r="L13">
        <v>439</v>
      </c>
    </row>
    <row r="14" spans="1:25" x14ac:dyDescent="0.25">
      <c r="B14" s="1" t="s">
        <v>299</v>
      </c>
      <c r="C14">
        <v>12</v>
      </c>
      <c r="D14">
        <v>23</v>
      </c>
      <c r="E14">
        <v>19</v>
      </c>
      <c r="F14">
        <v>24</v>
      </c>
      <c r="G14">
        <v>33</v>
      </c>
      <c r="H14">
        <v>31</v>
      </c>
      <c r="I14">
        <v>13</v>
      </c>
      <c r="J14">
        <v>15</v>
      </c>
      <c r="K14">
        <v>14</v>
      </c>
      <c r="L14">
        <v>13</v>
      </c>
      <c r="N14" t="s">
        <v>380</v>
      </c>
      <c r="O14" s="1" t="s">
        <v>374</v>
      </c>
      <c r="P14">
        <f>SUM(P3:P11)</f>
        <v>7026</v>
      </c>
      <c r="Q14">
        <f t="shared" ref="Q14:Y14" si="22">SUM(Q3:Q11)</f>
        <v>7155</v>
      </c>
      <c r="R14">
        <f t="shared" si="22"/>
        <v>7198</v>
      </c>
      <c r="S14">
        <f t="shared" si="22"/>
        <v>7244</v>
      </c>
      <c r="T14">
        <f t="shared" si="22"/>
        <v>7116</v>
      </c>
      <c r="U14">
        <f t="shared" si="22"/>
        <v>6912</v>
      </c>
      <c r="V14">
        <f t="shared" si="22"/>
        <v>6687</v>
      </c>
      <c r="W14">
        <f t="shared" si="22"/>
        <v>6824</v>
      </c>
      <c r="X14">
        <f t="shared" si="22"/>
        <v>6863</v>
      </c>
      <c r="Y14">
        <f t="shared" si="22"/>
        <v>7090</v>
      </c>
    </row>
    <row r="15" spans="1:25" x14ac:dyDescent="0.25">
      <c r="A15" s="1" t="s">
        <v>295</v>
      </c>
      <c r="C15" t="s">
        <v>16</v>
      </c>
      <c r="D15" t="s">
        <v>16</v>
      </c>
      <c r="E15" t="s">
        <v>16</v>
      </c>
      <c r="F15" t="s">
        <v>16</v>
      </c>
      <c r="G15" t="s">
        <v>16</v>
      </c>
      <c r="H15" t="s">
        <v>16</v>
      </c>
      <c r="I15" t="s">
        <v>16</v>
      </c>
      <c r="J15" t="s">
        <v>16</v>
      </c>
      <c r="K15" t="s">
        <v>16</v>
      </c>
      <c r="L15" t="s">
        <v>16</v>
      </c>
    </row>
    <row r="16" spans="1:25" x14ac:dyDescent="0.25">
      <c r="A16" s="1" t="s">
        <v>24</v>
      </c>
      <c r="C16">
        <v>1364</v>
      </c>
      <c r="D16">
        <v>1435</v>
      </c>
      <c r="E16">
        <v>1370</v>
      </c>
      <c r="F16">
        <v>1327</v>
      </c>
      <c r="G16">
        <v>1288</v>
      </c>
      <c r="H16">
        <v>1148</v>
      </c>
      <c r="I16">
        <v>1045</v>
      </c>
      <c r="J16">
        <v>1046</v>
      </c>
      <c r="K16">
        <v>1153</v>
      </c>
      <c r="L16">
        <v>1187</v>
      </c>
      <c r="N16" t="s">
        <v>427</v>
      </c>
    </row>
    <row r="17" spans="1:19" x14ac:dyDescent="0.25">
      <c r="N17" s="6" t="s">
        <v>477</v>
      </c>
      <c r="O17" t="s">
        <v>472</v>
      </c>
      <c r="P17" t="s">
        <v>473</v>
      </c>
      <c r="Q17" t="s">
        <v>539</v>
      </c>
      <c r="R17" t="s">
        <v>573</v>
      </c>
      <c r="S17" t="s">
        <v>597</v>
      </c>
    </row>
    <row r="18" spans="1:19" x14ac:dyDescent="0.25">
      <c r="C18" t="s">
        <v>16</v>
      </c>
      <c r="D18" t="s">
        <v>16</v>
      </c>
      <c r="E18" t="s">
        <v>16</v>
      </c>
      <c r="F18" t="s">
        <v>16</v>
      </c>
      <c r="G18" t="s">
        <v>16</v>
      </c>
      <c r="H18" t="s">
        <v>16</v>
      </c>
      <c r="I18" t="s">
        <v>16</v>
      </c>
      <c r="J18" t="s">
        <v>16</v>
      </c>
      <c r="K18" t="s">
        <v>16</v>
      </c>
      <c r="L18" t="s">
        <v>16</v>
      </c>
      <c r="N18" s="7" t="s">
        <v>465</v>
      </c>
    </row>
    <row r="19" spans="1:19" x14ac:dyDescent="0.25">
      <c r="A19" s="1" t="s">
        <v>24</v>
      </c>
      <c r="C19">
        <v>7026</v>
      </c>
      <c r="D19">
        <v>7155</v>
      </c>
      <c r="E19">
        <v>7198</v>
      </c>
      <c r="F19">
        <v>7244</v>
      </c>
      <c r="G19">
        <v>7116</v>
      </c>
      <c r="H19">
        <v>6912</v>
      </c>
      <c r="I19">
        <v>6687</v>
      </c>
      <c r="J19">
        <v>6824</v>
      </c>
      <c r="K19">
        <v>6863</v>
      </c>
      <c r="L19">
        <v>7090</v>
      </c>
      <c r="N19" s="8" t="s">
        <v>297</v>
      </c>
      <c r="O19">
        <v>639</v>
      </c>
      <c r="P19">
        <v>557</v>
      </c>
      <c r="Q19">
        <v>547</v>
      </c>
      <c r="R19">
        <v>678</v>
      </c>
      <c r="S19">
        <v>735</v>
      </c>
    </row>
    <row r="20" spans="1:19" x14ac:dyDescent="0.25">
      <c r="N20" s="8" t="s">
        <v>298</v>
      </c>
      <c r="O20">
        <v>478</v>
      </c>
      <c r="P20">
        <v>475</v>
      </c>
      <c r="Q20">
        <v>484</v>
      </c>
      <c r="R20">
        <v>461</v>
      </c>
      <c r="S20">
        <v>439</v>
      </c>
    </row>
    <row r="21" spans="1:19" x14ac:dyDescent="0.25">
      <c r="N21" s="8" t="s">
        <v>299</v>
      </c>
      <c r="O21">
        <v>31</v>
      </c>
      <c r="P21">
        <v>13</v>
      </c>
      <c r="Q21">
        <v>15</v>
      </c>
      <c r="R21">
        <v>14</v>
      </c>
      <c r="S21">
        <v>13</v>
      </c>
    </row>
    <row r="22" spans="1:19" x14ac:dyDescent="0.25">
      <c r="N22" s="7" t="s">
        <v>464</v>
      </c>
    </row>
    <row r="23" spans="1:19" x14ac:dyDescent="0.25">
      <c r="N23" s="8" t="s">
        <v>289</v>
      </c>
      <c r="O23">
        <v>1401</v>
      </c>
      <c r="P23">
        <v>1300</v>
      </c>
      <c r="Q23">
        <v>1565</v>
      </c>
      <c r="R23">
        <v>1501</v>
      </c>
      <c r="S23">
        <v>1501</v>
      </c>
    </row>
    <row r="24" spans="1:19" x14ac:dyDescent="0.25">
      <c r="N24" s="8" t="s">
        <v>290</v>
      </c>
      <c r="O24">
        <v>1180</v>
      </c>
      <c r="P24">
        <v>1231</v>
      </c>
      <c r="Q24">
        <v>1171</v>
      </c>
      <c r="R24">
        <v>1295</v>
      </c>
      <c r="S24">
        <v>1359</v>
      </c>
    </row>
    <row r="25" spans="1:19" x14ac:dyDescent="0.25">
      <c r="N25" s="8" t="s">
        <v>291</v>
      </c>
      <c r="O25">
        <v>1262</v>
      </c>
      <c r="P25">
        <v>1217</v>
      </c>
      <c r="Q25">
        <v>1201</v>
      </c>
      <c r="R25">
        <v>1193</v>
      </c>
      <c r="S25">
        <v>1292</v>
      </c>
    </row>
    <row r="26" spans="1:19" x14ac:dyDescent="0.25">
      <c r="N26" s="8" t="s">
        <v>292</v>
      </c>
      <c r="O26">
        <v>1805</v>
      </c>
      <c r="P26">
        <v>1802</v>
      </c>
      <c r="Q26">
        <v>1744</v>
      </c>
      <c r="R26">
        <v>1633</v>
      </c>
      <c r="S26">
        <v>1668</v>
      </c>
    </row>
    <row r="27" spans="1:19" x14ac:dyDescent="0.25">
      <c r="N27" s="8" t="s">
        <v>293</v>
      </c>
      <c r="O27">
        <v>80</v>
      </c>
      <c r="P27">
        <v>54</v>
      </c>
      <c r="Q27">
        <v>64</v>
      </c>
      <c r="R27">
        <v>57</v>
      </c>
      <c r="S27">
        <v>52</v>
      </c>
    </row>
    <row r="28" spans="1:19" x14ac:dyDescent="0.25">
      <c r="N28" s="8" t="s">
        <v>294</v>
      </c>
      <c r="O28">
        <v>36</v>
      </c>
      <c r="P28">
        <v>38</v>
      </c>
      <c r="Q28">
        <v>33</v>
      </c>
      <c r="R28">
        <v>31</v>
      </c>
      <c r="S28">
        <v>31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F1C1D-BCFC-491E-9AB8-4716999E738F}">
  <dimension ref="A1:O24"/>
  <sheetViews>
    <sheetView workbookViewId="0"/>
  </sheetViews>
  <sheetFormatPr defaultRowHeight="15" x14ac:dyDescent="0.25"/>
  <cols>
    <col min="1" max="1" width="18.140625" bestFit="1" customWidth="1"/>
    <col min="2" max="11" width="11.5703125" bestFit="1" customWidth="1"/>
  </cols>
  <sheetData>
    <row r="1" spans="1:15" ht="23.25" customHeight="1" x14ac:dyDescent="0.35">
      <c r="A1" s="26" t="s">
        <v>429</v>
      </c>
      <c r="B1" s="26"/>
      <c r="C1" s="26"/>
      <c r="D1" s="26"/>
      <c r="E1" s="26"/>
      <c r="F1" s="26"/>
      <c r="G1" s="26"/>
      <c r="H1" s="26"/>
      <c r="I1" s="26"/>
      <c r="J1" s="26"/>
      <c r="K1" s="26"/>
    </row>
    <row r="2" spans="1:15" ht="23.25" x14ac:dyDescent="0.35">
      <c r="A2" s="26" t="s">
        <v>484</v>
      </c>
      <c r="B2" s="26"/>
      <c r="C2" s="26"/>
      <c r="D2" s="26"/>
      <c r="E2" s="26"/>
      <c r="F2" s="26"/>
      <c r="G2" s="26"/>
      <c r="H2" s="26"/>
      <c r="I2" s="26"/>
      <c r="J2" s="26"/>
      <c r="K2" s="26"/>
      <c r="M2" s="28" t="s">
        <v>428</v>
      </c>
      <c r="N2" s="28"/>
      <c r="O2" s="28"/>
    </row>
    <row r="3" spans="1:15" ht="23.25" x14ac:dyDescent="0.35">
      <c r="A3" s="26" t="s">
        <v>598</v>
      </c>
      <c r="B3" s="26"/>
      <c r="C3" s="26"/>
      <c r="D3" s="26"/>
      <c r="E3" s="26"/>
      <c r="F3" s="26"/>
      <c r="G3" s="26"/>
      <c r="H3" s="26"/>
      <c r="I3" s="26"/>
      <c r="J3" s="26"/>
      <c r="K3" s="26"/>
      <c r="M3" s="28"/>
      <c r="N3" s="28"/>
      <c r="O3" s="28"/>
    </row>
    <row r="4" spans="1:15" x14ac:dyDescent="0.25">
      <c r="A4" s="27" t="s">
        <v>402</v>
      </c>
      <c r="B4" s="27"/>
      <c r="C4" s="27"/>
      <c r="D4" s="27"/>
      <c r="E4" s="27"/>
      <c r="F4" s="27"/>
      <c r="G4" s="27"/>
      <c r="H4" s="27"/>
      <c r="I4" s="27"/>
      <c r="J4" s="27"/>
      <c r="K4" s="27"/>
    </row>
    <row r="7" spans="1:15" x14ac:dyDescent="0.25">
      <c r="A7" s="29" t="s">
        <v>480</v>
      </c>
      <c r="B7" s="30" t="s">
        <v>467</v>
      </c>
      <c r="C7" s="30" t="s">
        <v>468</v>
      </c>
      <c r="D7" s="30" t="s">
        <v>469</v>
      </c>
      <c r="E7" s="30" t="s">
        <v>470</v>
      </c>
      <c r="F7" s="30" t="s">
        <v>471</v>
      </c>
      <c r="G7" s="30" t="s">
        <v>472</v>
      </c>
      <c r="H7" s="30" t="s">
        <v>473</v>
      </c>
      <c r="I7" s="30" t="s">
        <v>539</v>
      </c>
      <c r="J7" s="30" t="s">
        <v>573</v>
      </c>
      <c r="K7" s="30" t="s">
        <v>597</v>
      </c>
    </row>
    <row r="8" spans="1:15" x14ac:dyDescent="0.25">
      <c r="A8" s="7" t="s">
        <v>478</v>
      </c>
      <c r="B8" s="10"/>
      <c r="C8" s="10"/>
      <c r="D8" s="10"/>
      <c r="E8" s="10"/>
      <c r="F8" s="10"/>
      <c r="G8" s="10"/>
      <c r="H8" s="10"/>
      <c r="I8" s="10"/>
      <c r="J8" s="10"/>
      <c r="K8" s="10"/>
    </row>
    <row r="9" spans="1:15" x14ac:dyDescent="0.25">
      <c r="A9" s="8" t="s">
        <v>580</v>
      </c>
      <c r="B9" s="10">
        <v>1178</v>
      </c>
      <c r="C9" s="10">
        <v>1252</v>
      </c>
      <c r="D9" s="10">
        <v>1289</v>
      </c>
      <c r="E9" s="10">
        <v>1309</v>
      </c>
      <c r="F9" s="10">
        <v>1357</v>
      </c>
      <c r="G9" s="10">
        <v>1374</v>
      </c>
      <c r="H9" s="10">
        <v>1371</v>
      </c>
      <c r="I9" s="10">
        <v>1416</v>
      </c>
      <c r="J9" s="10">
        <v>1406</v>
      </c>
      <c r="K9" s="10">
        <v>1441</v>
      </c>
    </row>
    <row r="10" spans="1:15" x14ac:dyDescent="0.25">
      <c r="A10" s="8" t="s">
        <v>581</v>
      </c>
      <c r="B10" s="10">
        <v>3309</v>
      </c>
      <c r="C10" s="10">
        <v>3292</v>
      </c>
      <c r="D10" s="10">
        <v>3355</v>
      </c>
      <c r="E10" s="10">
        <v>3457</v>
      </c>
      <c r="F10" s="10">
        <v>3389</v>
      </c>
      <c r="G10" s="10">
        <v>3381</v>
      </c>
      <c r="H10" s="10">
        <v>3333</v>
      </c>
      <c r="I10" s="10">
        <v>3402</v>
      </c>
      <c r="J10" s="10">
        <v>3339</v>
      </c>
      <c r="K10" s="10">
        <v>3408</v>
      </c>
    </row>
    <row r="11" spans="1:15" x14ac:dyDescent="0.25">
      <c r="A11" s="7" t="s">
        <v>481</v>
      </c>
      <c r="B11" s="10">
        <v>4487</v>
      </c>
      <c r="C11" s="10">
        <v>4544</v>
      </c>
      <c r="D11" s="10">
        <v>4644</v>
      </c>
      <c r="E11" s="10">
        <v>4766</v>
      </c>
      <c r="F11" s="10">
        <v>4746</v>
      </c>
      <c r="G11" s="10">
        <v>4755</v>
      </c>
      <c r="H11" s="10">
        <v>4704</v>
      </c>
      <c r="I11" s="10">
        <v>4818</v>
      </c>
      <c r="J11" s="10">
        <v>4745</v>
      </c>
      <c r="K11" s="10">
        <v>4849</v>
      </c>
    </row>
    <row r="12" spans="1:15" x14ac:dyDescent="0.25">
      <c r="A12" s="7" t="s">
        <v>479</v>
      </c>
      <c r="B12" s="10"/>
      <c r="C12" s="10"/>
      <c r="D12" s="10"/>
      <c r="E12" s="10"/>
      <c r="F12" s="10"/>
      <c r="G12" s="10"/>
      <c r="H12" s="10"/>
      <c r="I12" s="10"/>
      <c r="J12" s="10"/>
      <c r="K12" s="10"/>
    </row>
    <row r="13" spans="1:15" x14ac:dyDescent="0.25">
      <c r="A13" s="8" t="s">
        <v>580</v>
      </c>
      <c r="B13" s="10">
        <v>415</v>
      </c>
      <c r="C13" s="10">
        <v>420</v>
      </c>
      <c r="D13" s="10">
        <v>427</v>
      </c>
      <c r="E13" s="10">
        <v>421</v>
      </c>
      <c r="F13" s="10">
        <v>417</v>
      </c>
      <c r="G13" s="10">
        <v>433</v>
      </c>
      <c r="H13" s="10">
        <v>429</v>
      </c>
      <c r="I13" s="10">
        <v>445</v>
      </c>
      <c r="J13" s="10">
        <v>451</v>
      </c>
      <c r="K13" s="10">
        <v>479</v>
      </c>
    </row>
    <row r="14" spans="1:15" x14ac:dyDescent="0.25">
      <c r="A14" s="8" t="s">
        <v>581</v>
      </c>
      <c r="B14" s="10">
        <v>1040</v>
      </c>
      <c r="C14" s="10">
        <v>1035</v>
      </c>
      <c r="D14" s="10">
        <v>1071</v>
      </c>
      <c r="E14" s="10">
        <v>1057</v>
      </c>
      <c r="F14" s="10">
        <v>1053</v>
      </c>
      <c r="G14" s="10">
        <v>956</v>
      </c>
      <c r="H14" s="10">
        <v>947</v>
      </c>
      <c r="I14" s="10">
        <v>963</v>
      </c>
      <c r="J14" s="10">
        <v>953</v>
      </c>
      <c r="K14" s="10">
        <v>1015</v>
      </c>
    </row>
    <row r="15" spans="1:15" x14ac:dyDescent="0.25">
      <c r="A15" s="7" t="s">
        <v>482</v>
      </c>
      <c r="B15" s="10">
        <v>1455</v>
      </c>
      <c r="C15" s="10">
        <v>1455</v>
      </c>
      <c r="D15" s="10">
        <v>1498</v>
      </c>
      <c r="E15" s="10">
        <v>1478</v>
      </c>
      <c r="F15" s="10">
        <v>1470</v>
      </c>
      <c r="G15" s="10">
        <v>1389</v>
      </c>
      <c r="H15" s="10">
        <v>1376</v>
      </c>
      <c r="I15" s="10">
        <v>1408</v>
      </c>
      <c r="J15" s="10">
        <v>1404</v>
      </c>
      <c r="K15" s="10">
        <v>1494</v>
      </c>
    </row>
    <row r="16" spans="1:15" x14ac:dyDescent="0.25">
      <c r="A16" s="7" t="s">
        <v>262</v>
      </c>
      <c r="B16" s="10"/>
      <c r="C16" s="10"/>
      <c r="D16" s="10"/>
      <c r="E16" s="10"/>
      <c r="F16" s="10"/>
      <c r="G16" s="10"/>
      <c r="H16" s="10"/>
      <c r="I16" s="10"/>
      <c r="J16" s="10"/>
      <c r="K16" s="10"/>
    </row>
    <row r="17" spans="1:11" x14ac:dyDescent="0.25">
      <c r="A17" s="8" t="s">
        <v>580</v>
      </c>
      <c r="B17" s="10">
        <v>265</v>
      </c>
      <c r="C17" s="10">
        <v>261</v>
      </c>
      <c r="D17" s="10">
        <v>228</v>
      </c>
      <c r="E17" s="10">
        <v>237</v>
      </c>
      <c r="F17" s="10">
        <v>242</v>
      </c>
      <c r="G17" s="10">
        <v>204</v>
      </c>
      <c r="H17" s="10">
        <v>171</v>
      </c>
      <c r="I17" s="10">
        <v>160</v>
      </c>
      <c r="J17" s="10">
        <v>205</v>
      </c>
      <c r="K17" s="10">
        <v>225</v>
      </c>
    </row>
    <row r="18" spans="1:11" x14ac:dyDescent="0.25">
      <c r="A18" s="8" t="s">
        <v>581</v>
      </c>
      <c r="B18" s="10">
        <v>819</v>
      </c>
      <c r="C18" s="10">
        <v>895</v>
      </c>
      <c r="D18" s="10">
        <v>828</v>
      </c>
      <c r="E18" s="10">
        <v>763</v>
      </c>
      <c r="F18" s="10">
        <v>658</v>
      </c>
      <c r="G18" s="10">
        <v>564</v>
      </c>
      <c r="H18" s="10">
        <v>436</v>
      </c>
      <c r="I18" s="10">
        <v>438</v>
      </c>
      <c r="J18" s="10">
        <v>509</v>
      </c>
      <c r="K18" s="10">
        <v>522</v>
      </c>
    </row>
    <row r="19" spans="1:11" x14ac:dyDescent="0.25">
      <c r="A19" s="7" t="s">
        <v>483</v>
      </c>
      <c r="B19" s="10">
        <v>1084</v>
      </c>
      <c r="C19" s="10">
        <v>1156</v>
      </c>
      <c r="D19" s="10">
        <v>1056</v>
      </c>
      <c r="E19" s="10">
        <v>1000</v>
      </c>
      <c r="F19" s="10">
        <v>900</v>
      </c>
      <c r="G19" s="10">
        <v>768</v>
      </c>
      <c r="H19" s="10">
        <v>607</v>
      </c>
      <c r="I19" s="10">
        <v>598</v>
      </c>
      <c r="J19" s="10">
        <v>714</v>
      </c>
      <c r="K19" s="10">
        <v>747</v>
      </c>
    </row>
    <row r="20" spans="1:11" x14ac:dyDescent="0.25">
      <c r="A20" s="7" t="s">
        <v>380</v>
      </c>
      <c r="B20" s="10"/>
      <c r="C20" s="10"/>
      <c r="D20" s="10"/>
      <c r="E20" s="10"/>
      <c r="F20" s="10"/>
      <c r="G20" s="10"/>
      <c r="H20" s="10"/>
      <c r="I20" s="10"/>
      <c r="J20" s="10"/>
      <c r="K20" s="10"/>
    </row>
    <row r="21" spans="1:11" x14ac:dyDescent="0.25">
      <c r="A21" s="8" t="s">
        <v>580</v>
      </c>
      <c r="B21" s="10">
        <v>1858</v>
      </c>
      <c r="C21" s="10">
        <v>1933</v>
      </c>
      <c r="D21" s="10">
        <v>1944</v>
      </c>
      <c r="E21" s="10">
        <v>1967</v>
      </c>
      <c r="F21" s="10">
        <v>2016</v>
      </c>
      <c r="G21" s="10">
        <v>2011</v>
      </c>
      <c r="H21" s="10">
        <v>1971</v>
      </c>
      <c r="I21" s="10">
        <v>2021</v>
      </c>
      <c r="J21" s="10">
        <v>2062</v>
      </c>
      <c r="K21" s="10">
        <v>2145</v>
      </c>
    </row>
    <row r="22" spans="1:11" x14ac:dyDescent="0.25">
      <c r="A22" s="8" t="s">
        <v>581</v>
      </c>
      <c r="B22" s="10">
        <v>5168</v>
      </c>
      <c r="C22" s="10">
        <v>5222</v>
      </c>
      <c r="D22" s="10">
        <v>5254</v>
      </c>
      <c r="E22" s="10">
        <v>5277</v>
      </c>
      <c r="F22" s="10">
        <v>5100</v>
      </c>
      <c r="G22" s="10">
        <v>4901</v>
      </c>
      <c r="H22" s="10">
        <v>4716</v>
      </c>
      <c r="I22" s="10">
        <v>4803</v>
      </c>
      <c r="J22" s="10">
        <v>4801</v>
      </c>
      <c r="K22" s="10">
        <v>4945</v>
      </c>
    </row>
    <row r="23" spans="1:11" ht="15.75" thickBot="1" x14ac:dyDescent="0.3">
      <c r="A23" s="23" t="s">
        <v>416</v>
      </c>
      <c r="B23" s="24">
        <v>7026</v>
      </c>
      <c r="C23" s="24">
        <v>7155</v>
      </c>
      <c r="D23" s="24">
        <v>7198</v>
      </c>
      <c r="E23" s="24">
        <v>7244</v>
      </c>
      <c r="F23" s="24">
        <v>7116</v>
      </c>
      <c r="G23" s="24">
        <v>6912</v>
      </c>
      <c r="H23" s="24">
        <v>6687</v>
      </c>
      <c r="I23" s="24">
        <v>6824</v>
      </c>
      <c r="J23" s="24">
        <v>6863</v>
      </c>
      <c r="K23" s="24">
        <v>7090</v>
      </c>
    </row>
    <row r="24" spans="1:11" ht="15.75" thickTop="1" x14ac:dyDescent="0.25"/>
  </sheetData>
  <hyperlinks>
    <hyperlink ref="M2:O3" location="'Table of Contents'!A1" display="Click here to return to Table of Contents" xr:uid="{3399E096-54C2-47B1-B549-1E81FC99FF88}"/>
  </hyperlink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995D4-FDE3-4325-BFC2-3AD9722868B9}">
  <sheetPr>
    <tabColor rgb="FF0070C0"/>
  </sheetPr>
  <dimension ref="A1:Y27"/>
  <sheetViews>
    <sheetView workbookViewId="0"/>
  </sheetViews>
  <sheetFormatPr defaultRowHeight="15" x14ac:dyDescent="0.25"/>
  <cols>
    <col min="14" max="14" width="13.140625" bestFit="1" customWidth="1"/>
    <col min="15" max="15" width="16.28515625" bestFit="1" customWidth="1"/>
    <col min="16" max="16" width="13.140625" bestFit="1" customWidth="1"/>
    <col min="17" max="17" width="12.5703125" bestFit="1" customWidth="1"/>
    <col min="18" max="18" width="11.28515625" bestFit="1" customWidth="1"/>
    <col min="19" max="20" width="11.5703125" bestFit="1" customWidth="1"/>
  </cols>
  <sheetData>
    <row r="1" spans="1:25" x14ac:dyDescent="0.25">
      <c r="A1" s="1" t="s">
        <v>300</v>
      </c>
      <c r="B1" s="1" t="s">
        <v>240</v>
      </c>
      <c r="C1" t="s">
        <v>277</v>
      </c>
      <c r="D1" t="s">
        <v>278</v>
      </c>
      <c r="E1" t="s">
        <v>279</v>
      </c>
      <c r="F1" t="s">
        <v>280</v>
      </c>
      <c r="G1" t="s">
        <v>281</v>
      </c>
      <c r="H1" t="s">
        <v>282</v>
      </c>
      <c r="I1" t="s">
        <v>283</v>
      </c>
      <c r="J1" t="s">
        <v>284</v>
      </c>
      <c r="K1" t="s">
        <v>285</v>
      </c>
      <c r="L1" t="s">
        <v>286</v>
      </c>
      <c r="N1" t="s">
        <v>430</v>
      </c>
    </row>
    <row r="2" spans="1:25" x14ac:dyDescent="0.25">
      <c r="A2" s="1" t="s">
        <v>242</v>
      </c>
      <c r="B2" s="1" t="s">
        <v>242</v>
      </c>
      <c r="C2" t="s">
        <v>16</v>
      </c>
      <c r="D2" t="s">
        <v>16</v>
      </c>
      <c r="E2" t="s">
        <v>16</v>
      </c>
      <c r="F2" t="s">
        <v>16</v>
      </c>
      <c r="G2" t="s">
        <v>16</v>
      </c>
      <c r="H2" t="s">
        <v>16</v>
      </c>
      <c r="I2" t="s">
        <v>16</v>
      </c>
      <c r="J2" t="s">
        <v>16</v>
      </c>
      <c r="K2" t="s">
        <v>16</v>
      </c>
      <c r="L2" t="s">
        <v>16</v>
      </c>
      <c r="N2" s="1" t="s">
        <v>480</v>
      </c>
      <c r="O2" s="1" t="s">
        <v>409</v>
      </c>
      <c r="P2" s="34">
        <v>2014</v>
      </c>
      <c r="Q2" s="34">
        <v>2015</v>
      </c>
      <c r="R2" s="34">
        <v>2016</v>
      </c>
      <c r="S2" s="34">
        <v>2017</v>
      </c>
      <c r="T2" s="34">
        <v>2018</v>
      </c>
      <c r="U2" s="34">
        <v>2019</v>
      </c>
      <c r="V2" s="34">
        <v>2020</v>
      </c>
      <c r="W2" s="34">
        <v>2021</v>
      </c>
      <c r="X2" s="34">
        <v>2022</v>
      </c>
      <c r="Y2" s="34">
        <v>2023</v>
      </c>
    </row>
    <row r="3" spans="1:25" x14ac:dyDescent="0.25">
      <c r="A3" s="1" t="s">
        <v>301</v>
      </c>
      <c r="B3" s="1" t="s">
        <v>244</v>
      </c>
      <c r="C3">
        <v>1178</v>
      </c>
      <c r="D3">
        <v>1252</v>
      </c>
      <c r="E3">
        <v>1289</v>
      </c>
      <c r="F3">
        <v>1309</v>
      </c>
      <c r="G3">
        <v>1357</v>
      </c>
      <c r="H3">
        <v>1374</v>
      </c>
      <c r="I3">
        <v>1371</v>
      </c>
      <c r="J3">
        <v>1416</v>
      </c>
      <c r="K3">
        <v>1406</v>
      </c>
      <c r="L3">
        <v>1441</v>
      </c>
      <c r="N3" s="1" t="s">
        <v>478</v>
      </c>
      <c r="O3" s="1" t="s">
        <v>410</v>
      </c>
      <c r="P3">
        <f>C3</f>
        <v>1178</v>
      </c>
      <c r="Q3">
        <f t="shared" ref="Q3:Y3" si="0">D3</f>
        <v>1252</v>
      </c>
      <c r="R3">
        <f t="shared" si="0"/>
        <v>1289</v>
      </c>
      <c r="S3">
        <f t="shared" si="0"/>
        <v>1309</v>
      </c>
      <c r="T3">
        <f t="shared" si="0"/>
        <v>1357</v>
      </c>
      <c r="U3">
        <f t="shared" si="0"/>
        <v>1374</v>
      </c>
      <c r="V3">
        <f t="shared" si="0"/>
        <v>1371</v>
      </c>
      <c r="W3">
        <f t="shared" si="0"/>
        <v>1416</v>
      </c>
      <c r="X3">
        <f t="shared" si="0"/>
        <v>1406</v>
      </c>
      <c r="Y3">
        <f t="shared" si="0"/>
        <v>1441</v>
      </c>
    </row>
    <row r="4" spans="1:25" x14ac:dyDescent="0.25">
      <c r="B4" s="1" t="s">
        <v>245</v>
      </c>
      <c r="C4">
        <v>3309</v>
      </c>
      <c r="D4">
        <v>3292</v>
      </c>
      <c r="E4">
        <v>3355</v>
      </c>
      <c r="F4">
        <v>3457</v>
      </c>
      <c r="G4">
        <v>3389</v>
      </c>
      <c r="H4">
        <v>3381</v>
      </c>
      <c r="I4">
        <v>3333</v>
      </c>
      <c r="J4">
        <v>3402</v>
      </c>
      <c r="K4">
        <v>3339</v>
      </c>
      <c r="L4">
        <v>3408</v>
      </c>
      <c r="N4" s="1" t="s">
        <v>478</v>
      </c>
      <c r="O4" s="1" t="s">
        <v>411</v>
      </c>
      <c r="P4">
        <f>C4</f>
        <v>3309</v>
      </c>
      <c r="Q4">
        <f t="shared" ref="Q4" si="1">D4</f>
        <v>3292</v>
      </c>
      <c r="R4">
        <f t="shared" ref="R4" si="2">E4</f>
        <v>3355</v>
      </c>
      <c r="S4">
        <f t="shared" ref="S4" si="3">F4</f>
        <v>3457</v>
      </c>
      <c r="T4">
        <f t="shared" ref="T4" si="4">G4</f>
        <v>3389</v>
      </c>
      <c r="U4">
        <f t="shared" ref="U4" si="5">H4</f>
        <v>3381</v>
      </c>
      <c r="V4">
        <f t="shared" ref="V4" si="6">I4</f>
        <v>3333</v>
      </c>
      <c r="W4">
        <f t="shared" ref="W4" si="7">J4</f>
        <v>3402</v>
      </c>
      <c r="X4">
        <f t="shared" ref="X4" si="8">K4</f>
        <v>3339</v>
      </c>
      <c r="Y4">
        <f t="shared" ref="Y4" si="9">L4</f>
        <v>3408</v>
      </c>
    </row>
    <row r="5" spans="1:25" x14ac:dyDescent="0.25">
      <c r="B5" s="1" t="s">
        <v>246</v>
      </c>
      <c r="C5">
        <v>4487</v>
      </c>
      <c r="D5">
        <v>4544</v>
      </c>
      <c r="E5">
        <v>4644</v>
      </c>
      <c r="F5">
        <v>4766</v>
      </c>
      <c r="G5">
        <v>4746</v>
      </c>
      <c r="H5">
        <v>4755</v>
      </c>
      <c r="I5">
        <v>4704</v>
      </c>
      <c r="J5">
        <v>4818</v>
      </c>
      <c r="K5">
        <v>4745</v>
      </c>
      <c r="L5">
        <v>4849</v>
      </c>
      <c r="N5" s="1" t="s">
        <v>479</v>
      </c>
      <c r="O5" s="1" t="s">
        <v>410</v>
      </c>
      <c r="P5">
        <f>C7</f>
        <v>415</v>
      </c>
      <c r="Q5">
        <f t="shared" ref="Q5:Y5" si="10">D7</f>
        <v>420</v>
      </c>
      <c r="R5">
        <f t="shared" si="10"/>
        <v>427</v>
      </c>
      <c r="S5">
        <f t="shared" si="10"/>
        <v>421</v>
      </c>
      <c r="T5">
        <f t="shared" si="10"/>
        <v>417</v>
      </c>
      <c r="U5">
        <f t="shared" si="10"/>
        <v>433</v>
      </c>
      <c r="V5">
        <f t="shared" si="10"/>
        <v>429</v>
      </c>
      <c r="W5">
        <f t="shared" si="10"/>
        <v>445</v>
      </c>
      <c r="X5">
        <f t="shared" si="10"/>
        <v>451</v>
      </c>
      <c r="Y5">
        <f t="shared" si="10"/>
        <v>479</v>
      </c>
    </row>
    <row r="6" spans="1:25" x14ac:dyDescent="0.25">
      <c r="N6" s="1" t="s">
        <v>479</v>
      </c>
      <c r="O6" s="1" t="s">
        <v>411</v>
      </c>
      <c r="P6">
        <f>C8</f>
        <v>1040</v>
      </c>
      <c r="Q6">
        <f t="shared" ref="Q6" si="11">D8</f>
        <v>1035</v>
      </c>
      <c r="R6">
        <f t="shared" ref="R6" si="12">E8</f>
        <v>1071</v>
      </c>
      <c r="S6">
        <f t="shared" ref="S6" si="13">F8</f>
        <v>1057</v>
      </c>
      <c r="T6">
        <f t="shared" ref="T6" si="14">G8</f>
        <v>1053</v>
      </c>
      <c r="U6">
        <f t="shared" ref="U6" si="15">H8</f>
        <v>956</v>
      </c>
      <c r="V6">
        <f t="shared" ref="V6" si="16">I8</f>
        <v>947</v>
      </c>
      <c r="W6">
        <f t="shared" ref="W6" si="17">J8</f>
        <v>963</v>
      </c>
      <c r="X6">
        <f t="shared" ref="X6" si="18">K8</f>
        <v>953</v>
      </c>
      <c r="Y6">
        <f t="shared" ref="Y6" si="19">L8</f>
        <v>1015</v>
      </c>
    </row>
    <row r="7" spans="1:25" x14ac:dyDescent="0.25">
      <c r="A7" s="1" t="s">
        <v>302</v>
      </c>
      <c r="B7" s="1" t="s">
        <v>244</v>
      </c>
      <c r="C7">
        <v>415</v>
      </c>
      <c r="D7">
        <v>420</v>
      </c>
      <c r="E7">
        <v>427</v>
      </c>
      <c r="F7">
        <v>421</v>
      </c>
      <c r="G7">
        <v>417</v>
      </c>
      <c r="H7">
        <v>433</v>
      </c>
      <c r="I7">
        <v>429</v>
      </c>
      <c r="J7">
        <v>445</v>
      </c>
      <c r="K7">
        <v>451</v>
      </c>
      <c r="L7">
        <v>479</v>
      </c>
      <c r="N7" s="1" t="s">
        <v>262</v>
      </c>
      <c r="O7" s="1" t="s">
        <v>410</v>
      </c>
      <c r="P7">
        <f>C11</f>
        <v>265</v>
      </c>
      <c r="Q7">
        <f t="shared" ref="Q7:Y7" si="20">D11</f>
        <v>261</v>
      </c>
      <c r="R7">
        <f t="shared" si="20"/>
        <v>228</v>
      </c>
      <c r="S7">
        <f t="shared" si="20"/>
        <v>237</v>
      </c>
      <c r="T7">
        <f t="shared" si="20"/>
        <v>242</v>
      </c>
      <c r="U7">
        <f t="shared" si="20"/>
        <v>204</v>
      </c>
      <c r="V7">
        <f t="shared" si="20"/>
        <v>171</v>
      </c>
      <c r="W7">
        <f t="shared" si="20"/>
        <v>160</v>
      </c>
      <c r="X7">
        <f t="shared" si="20"/>
        <v>205</v>
      </c>
      <c r="Y7">
        <f t="shared" si="20"/>
        <v>225</v>
      </c>
    </row>
    <row r="8" spans="1:25" x14ac:dyDescent="0.25">
      <c r="B8" s="1" t="s">
        <v>245</v>
      </c>
      <c r="C8">
        <v>1040</v>
      </c>
      <c r="D8">
        <v>1035</v>
      </c>
      <c r="E8">
        <v>1071</v>
      </c>
      <c r="F8">
        <v>1057</v>
      </c>
      <c r="G8">
        <v>1053</v>
      </c>
      <c r="H8">
        <v>956</v>
      </c>
      <c r="I8">
        <v>947</v>
      </c>
      <c r="J8">
        <v>963</v>
      </c>
      <c r="K8">
        <v>953</v>
      </c>
      <c r="L8">
        <v>1015</v>
      </c>
      <c r="N8" s="1" t="s">
        <v>262</v>
      </c>
      <c r="O8" s="1" t="s">
        <v>411</v>
      </c>
      <c r="P8">
        <f>C12</f>
        <v>819</v>
      </c>
      <c r="Q8">
        <f t="shared" ref="Q8" si="21">D12</f>
        <v>895</v>
      </c>
      <c r="R8">
        <f t="shared" ref="R8" si="22">E12</f>
        <v>828</v>
      </c>
      <c r="S8">
        <f t="shared" ref="S8" si="23">F12</f>
        <v>763</v>
      </c>
      <c r="T8">
        <f t="shared" ref="T8" si="24">G12</f>
        <v>658</v>
      </c>
      <c r="U8">
        <f t="shared" ref="U8" si="25">H12</f>
        <v>564</v>
      </c>
      <c r="V8">
        <f t="shared" ref="V8" si="26">I12</f>
        <v>436</v>
      </c>
      <c r="W8">
        <f t="shared" ref="W8" si="27">J12</f>
        <v>438</v>
      </c>
      <c r="X8">
        <f t="shared" ref="X8" si="28">K12</f>
        <v>509</v>
      </c>
      <c r="Y8">
        <f t="shared" ref="Y8" si="29">L12</f>
        <v>522</v>
      </c>
    </row>
    <row r="9" spans="1:25" x14ac:dyDescent="0.25">
      <c r="B9" s="1" t="s">
        <v>246</v>
      </c>
      <c r="C9">
        <v>1455</v>
      </c>
      <c r="D9">
        <v>1455</v>
      </c>
      <c r="E9">
        <v>1498</v>
      </c>
      <c r="F9">
        <v>1478</v>
      </c>
      <c r="G9">
        <v>1470</v>
      </c>
      <c r="H9">
        <v>1389</v>
      </c>
      <c r="I9">
        <v>1376</v>
      </c>
      <c r="J9">
        <v>1408</v>
      </c>
      <c r="K9">
        <v>1404</v>
      </c>
      <c r="L9">
        <v>1494</v>
      </c>
      <c r="N9" s="1" t="s">
        <v>380</v>
      </c>
      <c r="O9" s="1" t="s">
        <v>410</v>
      </c>
      <c r="P9">
        <f>C15</f>
        <v>1858</v>
      </c>
      <c r="Q9">
        <f t="shared" ref="Q9:Y9" si="30">D15</f>
        <v>1933</v>
      </c>
      <c r="R9">
        <f t="shared" si="30"/>
        <v>1944</v>
      </c>
      <c r="S9">
        <f t="shared" si="30"/>
        <v>1967</v>
      </c>
      <c r="T9">
        <f t="shared" si="30"/>
        <v>2016</v>
      </c>
      <c r="U9">
        <f t="shared" si="30"/>
        <v>2011</v>
      </c>
      <c r="V9">
        <f t="shared" si="30"/>
        <v>1971</v>
      </c>
      <c r="W9">
        <f t="shared" si="30"/>
        <v>2021</v>
      </c>
      <c r="X9">
        <f t="shared" si="30"/>
        <v>2062</v>
      </c>
      <c r="Y9">
        <f t="shared" si="30"/>
        <v>2145</v>
      </c>
    </row>
    <row r="10" spans="1:25" x14ac:dyDescent="0.25">
      <c r="N10" s="1" t="s">
        <v>380</v>
      </c>
      <c r="O10" s="1" t="s">
        <v>411</v>
      </c>
      <c r="P10">
        <f>C16</f>
        <v>5168</v>
      </c>
      <c r="Q10">
        <f t="shared" ref="Q10" si="31">D16</f>
        <v>5222</v>
      </c>
      <c r="R10">
        <f t="shared" ref="R10" si="32">E16</f>
        <v>5254</v>
      </c>
      <c r="S10">
        <f t="shared" ref="S10" si="33">F16</f>
        <v>5277</v>
      </c>
      <c r="T10">
        <f t="shared" ref="T10" si="34">G16</f>
        <v>5100</v>
      </c>
      <c r="U10">
        <f t="shared" ref="U10" si="35">H16</f>
        <v>4901</v>
      </c>
      <c r="V10">
        <f t="shared" ref="V10" si="36">I16</f>
        <v>4716</v>
      </c>
      <c r="W10">
        <f t="shared" ref="W10" si="37">J16</f>
        <v>4803</v>
      </c>
      <c r="X10">
        <f t="shared" ref="X10" si="38">K16</f>
        <v>4801</v>
      </c>
      <c r="Y10">
        <f t="shared" ref="Y10" si="39">L16</f>
        <v>4945</v>
      </c>
    </row>
    <row r="11" spans="1:25" x14ac:dyDescent="0.25">
      <c r="A11" s="1" t="s">
        <v>303</v>
      </c>
      <c r="B11" s="1" t="s">
        <v>244</v>
      </c>
      <c r="C11">
        <v>265</v>
      </c>
      <c r="D11">
        <v>261</v>
      </c>
      <c r="E11">
        <v>228</v>
      </c>
      <c r="F11">
        <v>237</v>
      </c>
      <c r="G11">
        <v>242</v>
      </c>
      <c r="H11">
        <v>204</v>
      </c>
      <c r="I11">
        <v>171</v>
      </c>
      <c r="J11">
        <v>160</v>
      </c>
      <c r="K11">
        <v>205</v>
      </c>
      <c r="L11">
        <v>225</v>
      </c>
    </row>
    <row r="12" spans="1:25" x14ac:dyDescent="0.25">
      <c r="B12" s="1" t="s">
        <v>245</v>
      </c>
      <c r="C12">
        <v>819</v>
      </c>
      <c r="D12">
        <v>895</v>
      </c>
      <c r="E12">
        <v>828</v>
      </c>
      <c r="F12">
        <v>763</v>
      </c>
      <c r="G12">
        <v>658</v>
      </c>
      <c r="H12">
        <v>564</v>
      </c>
      <c r="I12">
        <v>436</v>
      </c>
      <c r="J12">
        <v>438</v>
      </c>
      <c r="K12">
        <v>509</v>
      </c>
      <c r="L12">
        <v>522</v>
      </c>
    </row>
    <row r="13" spans="1:25" x14ac:dyDescent="0.25">
      <c r="B13" s="1" t="s">
        <v>246</v>
      </c>
      <c r="C13">
        <v>1084</v>
      </c>
      <c r="D13">
        <v>1156</v>
      </c>
      <c r="E13">
        <v>1056</v>
      </c>
      <c r="F13">
        <v>1000</v>
      </c>
      <c r="G13">
        <v>900</v>
      </c>
      <c r="H13">
        <v>768</v>
      </c>
      <c r="I13">
        <v>607</v>
      </c>
      <c r="J13">
        <v>598</v>
      </c>
      <c r="K13">
        <v>714</v>
      </c>
      <c r="L13">
        <v>747</v>
      </c>
      <c r="N13" s="1" t="s">
        <v>380</v>
      </c>
      <c r="O13" s="1" t="s">
        <v>374</v>
      </c>
      <c r="P13">
        <f>C17</f>
        <v>7026</v>
      </c>
      <c r="Q13">
        <f t="shared" ref="Q13:Y13" si="40">D17</f>
        <v>7155</v>
      </c>
      <c r="R13">
        <f t="shared" si="40"/>
        <v>7198</v>
      </c>
      <c r="S13">
        <f t="shared" si="40"/>
        <v>7244</v>
      </c>
      <c r="T13">
        <f t="shared" si="40"/>
        <v>7116</v>
      </c>
      <c r="U13">
        <f t="shared" si="40"/>
        <v>6912</v>
      </c>
      <c r="V13">
        <f t="shared" si="40"/>
        <v>6687</v>
      </c>
      <c r="W13">
        <f t="shared" si="40"/>
        <v>6824</v>
      </c>
      <c r="X13">
        <f t="shared" si="40"/>
        <v>6863</v>
      </c>
      <c r="Y13">
        <f t="shared" si="40"/>
        <v>7090</v>
      </c>
    </row>
    <row r="15" spans="1:25" x14ac:dyDescent="0.25">
      <c r="A15" s="1" t="s">
        <v>304</v>
      </c>
      <c r="B15" s="1" t="s">
        <v>244</v>
      </c>
      <c r="C15">
        <v>1858</v>
      </c>
      <c r="D15">
        <v>1933</v>
      </c>
      <c r="E15">
        <v>1944</v>
      </c>
      <c r="F15">
        <v>1967</v>
      </c>
      <c r="G15">
        <v>2016</v>
      </c>
      <c r="H15">
        <v>2011</v>
      </c>
      <c r="I15">
        <v>1971</v>
      </c>
      <c r="J15">
        <v>2021</v>
      </c>
      <c r="K15">
        <v>2062</v>
      </c>
      <c r="L15">
        <v>2145</v>
      </c>
      <c r="N15" t="s">
        <v>427</v>
      </c>
    </row>
    <row r="16" spans="1:25" x14ac:dyDescent="0.25">
      <c r="B16" s="1" t="s">
        <v>245</v>
      </c>
      <c r="C16">
        <v>5168</v>
      </c>
      <c r="D16">
        <v>5222</v>
      </c>
      <c r="E16">
        <v>5254</v>
      </c>
      <c r="F16">
        <v>5277</v>
      </c>
      <c r="G16">
        <v>5100</v>
      </c>
      <c r="H16">
        <v>4901</v>
      </c>
      <c r="I16">
        <v>4716</v>
      </c>
      <c r="J16">
        <v>4803</v>
      </c>
      <c r="K16">
        <v>4801</v>
      </c>
      <c r="L16">
        <v>4945</v>
      </c>
      <c r="N16" s="1" t="s">
        <v>480</v>
      </c>
      <c r="O16" s="34">
        <v>2019</v>
      </c>
      <c r="P16" s="34">
        <v>2020</v>
      </c>
      <c r="Q16" s="34">
        <v>2021</v>
      </c>
      <c r="R16" s="34">
        <v>2022</v>
      </c>
      <c r="S16" s="34">
        <v>2023</v>
      </c>
    </row>
    <row r="17" spans="2:19" x14ac:dyDescent="0.25">
      <c r="B17" s="1" t="s">
        <v>246</v>
      </c>
      <c r="C17">
        <v>7026</v>
      </c>
      <c r="D17">
        <v>7155</v>
      </c>
      <c r="E17">
        <v>7198</v>
      </c>
      <c r="F17">
        <v>7244</v>
      </c>
      <c r="G17">
        <v>7116</v>
      </c>
      <c r="H17">
        <v>6912</v>
      </c>
      <c r="I17">
        <v>6687</v>
      </c>
      <c r="J17">
        <v>6824</v>
      </c>
      <c r="K17">
        <v>6863</v>
      </c>
      <c r="L17">
        <v>7090</v>
      </c>
      <c r="N17" s="1" t="s">
        <v>478</v>
      </c>
      <c r="O17">
        <f t="shared" ref="O17:S17" si="41">H5</f>
        <v>4755</v>
      </c>
      <c r="P17">
        <f t="shared" si="41"/>
        <v>4704</v>
      </c>
      <c r="Q17">
        <f t="shared" si="41"/>
        <v>4818</v>
      </c>
      <c r="R17">
        <f t="shared" si="41"/>
        <v>4745</v>
      </c>
      <c r="S17">
        <f t="shared" si="41"/>
        <v>4849</v>
      </c>
    </row>
    <row r="18" spans="2:19" x14ac:dyDescent="0.25">
      <c r="N18" s="1" t="s">
        <v>479</v>
      </c>
      <c r="O18">
        <f t="shared" ref="O18:S18" si="42">H9</f>
        <v>1389</v>
      </c>
      <c r="P18">
        <f t="shared" si="42"/>
        <v>1376</v>
      </c>
      <c r="Q18">
        <f t="shared" si="42"/>
        <v>1408</v>
      </c>
      <c r="R18">
        <f t="shared" si="42"/>
        <v>1404</v>
      </c>
      <c r="S18">
        <f t="shared" si="42"/>
        <v>1494</v>
      </c>
    </row>
    <row r="19" spans="2:19" x14ac:dyDescent="0.25">
      <c r="N19" s="1" t="s">
        <v>262</v>
      </c>
      <c r="O19">
        <f t="shared" ref="O19:S19" si="43">H13</f>
        <v>768</v>
      </c>
      <c r="P19">
        <f t="shared" si="43"/>
        <v>607</v>
      </c>
      <c r="Q19">
        <f t="shared" si="43"/>
        <v>598</v>
      </c>
      <c r="R19">
        <f t="shared" si="43"/>
        <v>714</v>
      </c>
      <c r="S19">
        <f t="shared" si="43"/>
        <v>747</v>
      </c>
    </row>
    <row r="21" spans="2:19" x14ac:dyDescent="0.25">
      <c r="O21" s="6" t="s">
        <v>485</v>
      </c>
    </row>
    <row r="22" spans="2:19" x14ac:dyDescent="0.25">
      <c r="N22" s="6" t="s">
        <v>486</v>
      </c>
      <c r="O22" t="s">
        <v>478</v>
      </c>
      <c r="P22" t="s">
        <v>479</v>
      </c>
      <c r="Q22" t="s">
        <v>262</v>
      </c>
      <c r="R22" t="s">
        <v>382</v>
      </c>
    </row>
    <row r="23" spans="2:19" x14ac:dyDescent="0.25">
      <c r="N23" s="7" t="s">
        <v>472</v>
      </c>
      <c r="O23">
        <v>4755</v>
      </c>
      <c r="P23">
        <v>1389</v>
      </c>
      <c r="Q23">
        <v>768</v>
      </c>
      <c r="R23">
        <v>6912</v>
      </c>
    </row>
    <row r="24" spans="2:19" x14ac:dyDescent="0.25">
      <c r="N24" s="7" t="s">
        <v>473</v>
      </c>
      <c r="O24">
        <v>4704</v>
      </c>
      <c r="P24">
        <v>1376</v>
      </c>
      <c r="Q24">
        <v>607</v>
      </c>
      <c r="R24">
        <v>6687</v>
      </c>
    </row>
    <row r="25" spans="2:19" x14ac:dyDescent="0.25">
      <c r="N25" s="7" t="s">
        <v>539</v>
      </c>
      <c r="O25">
        <v>4818</v>
      </c>
      <c r="P25">
        <v>1408</v>
      </c>
      <c r="Q25">
        <v>598</v>
      </c>
      <c r="R25">
        <v>6824</v>
      </c>
    </row>
    <row r="26" spans="2:19" x14ac:dyDescent="0.25">
      <c r="N26" s="7" t="s">
        <v>573</v>
      </c>
      <c r="O26">
        <v>4745</v>
      </c>
      <c r="P26">
        <v>1404</v>
      </c>
      <c r="Q26">
        <v>714</v>
      </c>
      <c r="R26">
        <v>6863</v>
      </c>
    </row>
    <row r="27" spans="2:19" x14ac:dyDescent="0.25">
      <c r="N27" s="7" t="s">
        <v>597</v>
      </c>
      <c r="O27">
        <v>4849</v>
      </c>
      <c r="P27">
        <v>1494</v>
      </c>
      <c r="Q27">
        <v>747</v>
      </c>
      <c r="R27">
        <v>7090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E43E9-9A78-46C3-92C3-7769421319AF}">
  <dimension ref="A1:O195"/>
  <sheetViews>
    <sheetView workbookViewId="0"/>
  </sheetViews>
  <sheetFormatPr defaultRowHeight="15" x14ac:dyDescent="0.25"/>
  <cols>
    <col min="1" max="1" width="51" bestFit="1" customWidth="1"/>
    <col min="2" max="11" width="9.140625" customWidth="1"/>
  </cols>
  <sheetData>
    <row r="1" spans="1:15" ht="23.25" customHeight="1" x14ac:dyDescent="0.35">
      <c r="A1" s="26" t="s">
        <v>429</v>
      </c>
      <c r="B1" s="26"/>
      <c r="C1" s="26"/>
      <c r="D1" s="26"/>
      <c r="E1" s="26"/>
      <c r="F1" s="26"/>
      <c r="G1" s="26"/>
      <c r="H1" s="26"/>
      <c r="I1" s="26"/>
      <c r="J1" s="26"/>
      <c r="K1" s="26"/>
    </row>
    <row r="2" spans="1:15" ht="23.25" x14ac:dyDescent="0.35">
      <c r="A2" s="26" t="s">
        <v>491</v>
      </c>
      <c r="B2" s="26"/>
      <c r="C2" s="26"/>
      <c r="D2" s="26"/>
      <c r="E2" s="26"/>
      <c r="F2" s="26"/>
      <c r="G2" s="26"/>
      <c r="H2" s="26"/>
      <c r="I2" s="26"/>
      <c r="J2" s="26"/>
      <c r="K2" s="26"/>
      <c r="M2" s="28" t="s">
        <v>428</v>
      </c>
      <c r="N2" s="28"/>
      <c r="O2" s="28"/>
    </row>
    <row r="3" spans="1:15" ht="23.25" x14ac:dyDescent="0.35">
      <c r="A3" s="26" t="s">
        <v>598</v>
      </c>
      <c r="B3" s="26"/>
      <c r="C3" s="26"/>
      <c r="D3" s="26"/>
      <c r="E3" s="26"/>
      <c r="F3" s="26"/>
      <c r="G3" s="26"/>
      <c r="H3" s="26"/>
      <c r="I3" s="26"/>
      <c r="J3" s="26"/>
      <c r="K3" s="26"/>
      <c r="M3" s="28"/>
      <c r="N3" s="28"/>
      <c r="O3" s="28"/>
    </row>
    <row r="4" spans="1:15" x14ac:dyDescent="0.25">
      <c r="A4" s="27" t="s">
        <v>402</v>
      </c>
      <c r="B4" s="27"/>
      <c r="C4" s="27"/>
      <c r="D4" s="27"/>
      <c r="E4" s="27"/>
      <c r="F4" s="27"/>
      <c r="G4" s="27"/>
      <c r="H4" s="27"/>
      <c r="I4" s="27"/>
      <c r="J4" s="27"/>
      <c r="K4" s="27"/>
    </row>
    <row r="7" spans="1:15" x14ac:dyDescent="0.25">
      <c r="A7" s="29" t="s">
        <v>364</v>
      </c>
      <c r="B7" s="30" t="s">
        <v>467</v>
      </c>
      <c r="C7" s="30" t="s">
        <v>468</v>
      </c>
      <c r="D7" s="30" t="s">
        <v>469</v>
      </c>
      <c r="E7" s="30" t="s">
        <v>470</v>
      </c>
      <c r="F7" s="30" t="s">
        <v>471</v>
      </c>
      <c r="G7" s="30" t="s">
        <v>472</v>
      </c>
      <c r="H7" s="30" t="s">
        <v>473</v>
      </c>
      <c r="I7" s="30" t="s">
        <v>539</v>
      </c>
      <c r="J7" s="30" t="s">
        <v>573</v>
      </c>
      <c r="K7" s="30" t="s">
        <v>597</v>
      </c>
    </row>
    <row r="8" spans="1:15" x14ac:dyDescent="0.25">
      <c r="A8" s="7" t="s">
        <v>243</v>
      </c>
      <c r="B8" s="9"/>
      <c r="C8" s="9"/>
      <c r="D8" s="9"/>
      <c r="E8" s="9"/>
      <c r="F8" s="9"/>
      <c r="G8" s="9"/>
      <c r="H8" s="9"/>
      <c r="I8" s="9"/>
      <c r="J8" s="9"/>
      <c r="K8" s="9"/>
    </row>
    <row r="9" spans="1:15" x14ac:dyDescent="0.25">
      <c r="A9" s="8" t="s">
        <v>305</v>
      </c>
      <c r="B9" s="10">
        <v>0</v>
      </c>
      <c r="C9" s="10">
        <v>0</v>
      </c>
      <c r="D9" s="10">
        <v>7</v>
      </c>
      <c r="E9" s="10">
        <v>9</v>
      </c>
      <c r="F9" s="10">
        <v>5</v>
      </c>
      <c r="G9" s="10">
        <v>1</v>
      </c>
      <c r="H9" s="10">
        <v>0</v>
      </c>
      <c r="I9" s="10">
        <v>0</v>
      </c>
      <c r="J9" s="10">
        <v>0</v>
      </c>
      <c r="K9" s="10">
        <v>0</v>
      </c>
    </row>
    <row r="10" spans="1:15" x14ac:dyDescent="0.25">
      <c r="A10" s="8" t="s">
        <v>17</v>
      </c>
      <c r="B10" s="10">
        <v>11</v>
      </c>
      <c r="C10" s="10">
        <v>23</v>
      </c>
      <c r="D10" s="10">
        <v>19</v>
      </c>
      <c r="E10" s="10">
        <v>20</v>
      </c>
      <c r="F10" s="10">
        <v>32</v>
      </c>
      <c r="G10" s="10">
        <v>31</v>
      </c>
      <c r="H10" s="10">
        <v>12</v>
      </c>
      <c r="I10" s="10">
        <v>10</v>
      </c>
      <c r="J10" s="10">
        <v>12</v>
      </c>
      <c r="K10" s="10">
        <v>9</v>
      </c>
    </row>
    <row r="11" spans="1:15" x14ac:dyDescent="0.25">
      <c r="A11" s="8" t="s">
        <v>19</v>
      </c>
      <c r="B11" s="10">
        <v>72</v>
      </c>
      <c r="C11" s="10">
        <v>61</v>
      </c>
      <c r="D11" s="10">
        <v>64</v>
      </c>
      <c r="E11" s="10">
        <v>51</v>
      </c>
      <c r="F11" s="10">
        <v>50</v>
      </c>
      <c r="G11" s="10">
        <v>64</v>
      </c>
      <c r="H11" s="10">
        <v>54</v>
      </c>
      <c r="I11" s="10">
        <v>64</v>
      </c>
      <c r="J11" s="10">
        <v>58</v>
      </c>
      <c r="K11" s="10">
        <v>52</v>
      </c>
    </row>
    <row r="12" spans="1:15" x14ac:dyDescent="0.25">
      <c r="A12" s="8" t="s">
        <v>21</v>
      </c>
      <c r="B12" s="10">
        <v>14</v>
      </c>
      <c r="C12" s="10">
        <v>15</v>
      </c>
      <c r="D12" s="10">
        <v>12</v>
      </c>
      <c r="E12" s="10">
        <v>12</v>
      </c>
      <c r="F12" s="10">
        <v>14</v>
      </c>
      <c r="G12" s="10">
        <v>12</v>
      </c>
      <c r="H12" s="10">
        <v>14</v>
      </c>
      <c r="I12" s="10">
        <v>12</v>
      </c>
      <c r="J12" s="10">
        <v>9</v>
      </c>
      <c r="K12" s="10">
        <v>14</v>
      </c>
    </row>
    <row r="13" spans="1:15" x14ac:dyDescent="0.25">
      <c r="A13" s="8" t="s">
        <v>307</v>
      </c>
      <c r="B13" s="10">
        <v>0</v>
      </c>
      <c r="C13" s="10">
        <v>0</v>
      </c>
      <c r="D13" s="10">
        <v>0</v>
      </c>
      <c r="E13" s="10">
        <v>1</v>
      </c>
      <c r="F13" s="10">
        <v>0</v>
      </c>
      <c r="G13" s="10">
        <v>0</v>
      </c>
      <c r="H13" s="10">
        <v>0</v>
      </c>
      <c r="I13" s="10">
        <v>0</v>
      </c>
      <c r="J13" s="10">
        <v>0</v>
      </c>
      <c r="K13" s="10">
        <v>0</v>
      </c>
    </row>
    <row r="14" spans="1:15" x14ac:dyDescent="0.25">
      <c r="A14" s="7" t="s">
        <v>393</v>
      </c>
      <c r="B14" s="10">
        <v>97</v>
      </c>
      <c r="C14" s="10">
        <v>99</v>
      </c>
      <c r="D14" s="10">
        <v>102</v>
      </c>
      <c r="E14" s="10">
        <v>93</v>
      </c>
      <c r="F14" s="10">
        <v>101</v>
      </c>
      <c r="G14" s="10">
        <v>108</v>
      </c>
      <c r="H14" s="10">
        <v>80</v>
      </c>
      <c r="I14" s="10">
        <v>86</v>
      </c>
      <c r="J14" s="10">
        <v>79</v>
      </c>
      <c r="K14" s="10">
        <v>75</v>
      </c>
    </row>
    <row r="15" spans="1:15" x14ac:dyDescent="0.25">
      <c r="A15" s="7" t="s">
        <v>247</v>
      </c>
      <c r="B15" s="9"/>
      <c r="C15" s="9"/>
      <c r="D15" s="9"/>
      <c r="E15" s="9"/>
      <c r="F15" s="9"/>
      <c r="G15" s="9"/>
      <c r="H15" s="9"/>
      <c r="I15" s="9"/>
      <c r="J15" s="9"/>
      <c r="K15" s="9"/>
    </row>
    <row r="16" spans="1:15" x14ac:dyDescent="0.25">
      <c r="A16" s="8" t="s">
        <v>26</v>
      </c>
      <c r="B16" s="10">
        <v>54</v>
      </c>
      <c r="C16" s="10">
        <v>70</v>
      </c>
      <c r="D16" s="10">
        <v>58</v>
      </c>
      <c r="E16" s="10">
        <v>56</v>
      </c>
      <c r="F16" s="10">
        <v>55</v>
      </c>
      <c r="G16" s="10">
        <v>52</v>
      </c>
      <c r="H16" s="10">
        <v>53</v>
      </c>
      <c r="I16" s="10">
        <v>48</v>
      </c>
      <c r="J16" s="10">
        <v>53</v>
      </c>
      <c r="K16" s="10">
        <v>52</v>
      </c>
    </row>
    <row r="17" spans="1:11" x14ac:dyDescent="0.25">
      <c r="A17" s="8" t="s">
        <v>28</v>
      </c>
      <c r="B17" s="10">
        <v>11</v>
      </c>
      <c r="C17" s="10">
        <v>7</v>
      </c>
      <c r="D17" s="10">
        <v>4</v>
      </c>
      <c r="E17" s="10">
        <v>5</v>
      </c>
      <c r="F17" s="10">
        <v>4</v>
      </c>
      <c r="G17" s="10">
        <v>2</v>
      </c>
      <c r="H17" s="10">
        <v>1</v>
      </c>
      <c r="I17" s="10">
        <v>1</v>
      </c>
      <c r="J17" s="10">
        <v>1</v>
      </c>
      <c r="K17" s="10">
        <v>2</v>
      </c>
    </row>
    <row r="18" spans="1:11" x14ac:dyDescent="0.25">
      <c r="A18" s="8" t="s">
        <v>606</v>
      </c>
      <c r="B18" s="9">
        <v>23</v>
      </c>
      <c r="C18" s="9">
        <v>26</v>
      </c>
      <c r="D18" s="9">
        <v>28</v>
      </c>
      <c r="E18" s="9">
        <v>30</v>
      </c>
      <c r="F18" s="9">
        <v>47</v>
      </c>
      <c r="G18" s="9">
        <v>35</v>
      </c>
      <c r="H18" s="9">
        <v>46</v>
      </c>
      <c r="I18" s="9">
        <v>41</v>
      </c>
      <c r="J18" s="9">
        <v>31</v>
      </c>
      <c r="K18" s="9">
        <v>39</v>
      </c>
    </row>
    <row r="19" spans="1:11" x14ac:dyDescent="0.25">
      <c r="A19" s="8" t="s">
        <v>607</v>
      </c>
      <c r="B19" s="9">
        <v>0</v>
      </c>
      <c r="C19" s="9">
        <v>0</v>
      </c>
      <c r="D19" s="9">
        <v>0</v>
      </c>
      <c r="E19" s="9">
        <v>1</v>
      </c>
      <c r="F19" s="9">
        <v>0</v>
      </c>
      <c r="G19" s="9">
        <v>0</v>
      </c>
      <c r="H19" s="9">
        <v>0</v>
      </c>
      <c r="I19" s="9">
        <v>0</v>
      </c>
      <c r="J19" s="9">
        <v>0</v>
      </c>
      <c r="K19" s="9">
        <v>0</v>
      </c>
    </row>
    <row r="20" spans="1:11" x14ac:dyDescent="0.25">
      <c r="A20" s="8" t="s">
        <v>32</v>
      </c>
      <c r="B20" s="10">
        <v>1</v>
      </c>
      <c r="C20" s="10">
        <v>0</v>
      </c>
      <c r="D20" s="10">
        <v>3</v>
      </c>
      <c r="E20" s="10">
        <v>15</v>
      </c>
      <c r="F20" s="10">
        <v>16</v>
      </c>
      <c r="G20" s="10">
        <v>6</v>
      </c>
      <c r="H20" s="10">
        <v>3</v>
      </c>
      <c r="I20" s="10">
        <v>3</v>
      </c>
      <c r="J20" s="10">
        <v>0</v>
      </c>
      <c r="K20" s="10">
        <v>0</v>
      </c>
    </row>
    <row r="21" spans="1:11" x14ac:dyDescent="0.25">
      <c r="A21" s="8" t="s">
        <v>34</v>
      </c>
      <c r="B21" s="10">
        <v>16</v>
      </c>
      <c r="C21" s="10">
        <v>16</v>
      </c>
      <c r="D21" s="10">
        <v>9</v>
      </c>
      <c r="E21" s="10">
        <v>8</v>
      </c>
      <c r="F21" s="10">
        <v>9</v>
      </c>
      <c r="G21" s="10">
        <v>9</v>
      </c>
      <c r="H21" s="10">
        <v>9</v>
      </c>
      <c r="I21" s="10">
        <v>8</v>
      </c>
      <c r="J21" s="10">
        <v>10</v>
      </c>
      <c r="K21" s="10">
        <v>15</v>
      </c>
    </row>
    <row r="22" spans="1:11" x14ac:dyDescent="0.25">
      <c r="A22" s="8" t="s">
        <v>593</v>
      </c>
      <c r="B22" s="9">
        <v>42</v>
      </c>
      <c r="C22" s="9">
        <v>65</v>
      </c>
      <c r="D22" s="9">
        <v>72</v>
      </c>
      <c r="E22" s="9">
        <v>78</v>
      </c>
      <c r="F22" s="9">
        <v>80</v>
      </c>
      <c r="G22" s="9">
        <v>87</v>
      </c>
      <c r="H22" s="9">
        <v>69</v>
      </c>
      <c r="I22" s="9">
        <v>67</v>
      </c>
      <c r="J22" s="9">
        <v>61</v>
      </c>
      <c r="K22" s="9">
        <v>72</v>
      </c>
    </row>
    <row r="23" spans="1:11" x14ac:dyDescent="0.25">
      <c r="A23" s="8" t="s">
        <v>543</v>
      </c>
      <c r="B23" s="9">
        <v>0</v>
      </c>
      <c r="C23" s="9">
        <v>0</v>
      </c>
      <c r="D23" s="9">
        <v>0</v>
      </c>
      <c r="E23" s="9">
        <v>0</v>
      </c>
      <c r="F23" s="9">
        <v>0</v>
      </c>
      <c r="G23" s="9">
        <v>0</v>
      </c>
      <c r="H23" s="9">
        <v>1</v>
      </c>
      <c r="I23" s="9">
        <v>9</v>
      </c>
      <c r="J23" s="9">
        <v>23</v>
      </c>
      <c r="K23" s="9">
        <v>35</v>
      </c>
    </row>
    <row r="24" spans="1:11" x14ac:dyDescent="0.25">
      <c r="A24" s="8" t="s">
        <v>39</v>
      </c>
      <c r="B24" s="10">
        <v>50</v>
      </c>
      <c r="C24" s="10">
        <v>49</v>
      </c>
      <c r="D24" s="10">
        <v>47</v>
      </c>
      <c r="E24" s="10">
        <v>49</v>
      </c>
      <c r="F24" s="10">
        <v>42</v>
      </c>
      <c r="G24" s="10">
        <v>52</v>
      </c>
      <c r="H24" s="10">
        <v>48</v>
      </c>
      <c r="I24" s="10">
        <v>52</v>
      </c>
      <c r="J24" s="10">
        <v>62</v>
      </c>
      <c r="K24" s="10">
        <v>60</v>
      </c>
    </row>
    <row r="25" spans="1:11" x14ac:dyDescent="0.25">
      <c r="A25" s="8" t="s">
        <v>518</v>
      </c>
      <c r="B25" s="9">
        <v>0</v>
      </c>
      <c r="C25" s="9">
        <v>0</v>
      </c>
      <c r="D25" s="9">
        <v>0</v>
      </c>
      <c r="E25" s="9">
        <v>0</v>
      </c>
      <c r="F25" s="9">
        <v>0</v>
      </c>
      <c r="G25" s="9">
        <v>0</v>
      </c>
      <c r="H25" s="9">
        <v>0</v>
      </c>
      <c r="I25" s="9">
        <v>1</v>
      </c>
      <c r="J25" s="9">
        <v>0</v>
      </c>
      <c r="K25" s="9">
        <v>0</v>
      </c>
    </row>
    <row r="26" spans="1:11" x14ac:dyDescent="0.25">
      <c r="A26" s="8" t="s">
        <v>41</v>
      </c>
      <c r="B26" s="10">
        <v>0</v>
      </c>
      <c r="C26" s="10">
        <v>0</v>
      </c>
      <c r="D26" s="10">
        <v>0</v>
      </c>
      <c r="E26" s="10">
        <v>9</v>
      </c>
      <c r="F26" s="10">
        <v>20</v>
      </c>
      <c r="G26" s="10">
        <v>23</v>
      </c>
      <c r="H26" s="10">
        <v>32</v>
      </c>
      <c r="I26" s="10">
        <v>41</v>
      </c>
      <c r="J26" s="10">
        <v>30</v>
      </c>
      <c r="K26" s="10">
        <v>43</v>
      </c>
    </row>
    <row r="27" spans="1:11" x14ac:dyDescent="0.25">
      <c r="A27" s="8" t="s">
        <v>43</v>
      </c>
      <c r="B27" s="10">
        <v>75</v>
      </c>
      <c r="C27" s="10">
        <v>96</v>
      </c>
      <c r="D27" s="10">
        <v>74</v>
      </c>
      <c r="E27" s="10">
        <v>68</v>
      </c>
      <c r="F27" s="10">
        <v>61</v>
      </c>
      <c r="G27" s="10">
        <v>60</v>
      </c>
      <c r="H27" s="10">
        <v>53</v>
      </c>
      <c r="I27" s="10">
        <v>49</v>
      </c>
      <c r="J27" s="10">
        <v>47</v>
      </c>
      <c r="K27" s="10">
        <v>55</v>
      </c>
    </row>
    <row r="28" spans="1:11" x14ac:dyDescent="0.25">
      <c r="A28" s="8" t="s">
        <v>45</v>
      </c>
      <c r="B28" s="10">
        <v>25</v>
      </c>
      <c r="C28" s="10">
        <v>36</v>
      </c>
      <c r="D28" s="10">
        <v>37</v>
      </c>
      <c r="E28" s="10">
        <v>33</v>
      </c>
      <c r="F28" s="10">
        <v>37</v>
      </c>
      <c r="G28" s="10">
        <v>45</v>
      </c>
      <c r="H28" s="10">
        <v>35</v>
      </c>
      <c r="I28" s="10">
        <v>29</v>
      </c>
      <c r="J28" s="10">
        <v>33</v>
      </c>
      <c r="K28" s="10">
        <v>37</v>
      </c>
    </row>
    <row r="29" spans="1:11" x14ac:dyDescent="0.25">
      <c r="A29" s="8" t="s">
        <v>47</v>
      </c>
      <c r="B29" s="10">
        <v>45</v>
      </c>
      <c r="C29" s="10">
        <v>40</v>
      </c>
      <c r="D29" s="10">
        <v>33</v>
      </c>
      <c r="E29" s="10">
        <v>23</v>
      </c>
      <c r="F29" s="10">
        <v>29</v>
      </c>
      <c r="G29" s="10">
        <v>26</v>
      </c>
      <c r="H29" s="10">
        <v>28</v>
      </c>
      <c r="I29" s="10">
        <v>30</v>
      </c>
      <c r="J29" s="10">
        <v>39</v>
      </c>
      <c r="K29" s="10">
        <v>49</v>
      </c>
    </row>
    <row r="30" spans="1:11" x14ac:dyDescent="0.25">
      <c r="A30" s="8" t="s">
        <v>310</v>
      </c>
      <c r="B30" s="10">
        <v>3</v>
      </c>
      <c r="C30" s="10">
        <v>1</v>
      </c>
      <c r="D30" s="10">
        <v>0</v>
      </c>
      <c r="E30" s="10">
        <v>0</v>
      </c>
      <c r="F30" s="10">
        <v>0</v>
      </c>
      <c r="G30" s="10">
        <v>0</v>
      </c>
      <c r="H30" s="10">
        <v>0</v>
      </c>
      <c r="I30" s="10">
        <v>0</v>
      </c>
      <c r="J30" s="10">
        <v>0</v>
      </c>
      <c r="K30" s="10">
        <v>0</v>
      </c>
    </row>
    <row r="31" spans="1:11" x14ac:dyDescent="0.25">
      <c r="A31" s="7" t="s">
        <v>394</v>
      </c>
      <c r="B31" s="10">
        <v>345</v>
      </c>
      <c r="C31" s="10">
        <v>406</v>
      </c>
      <c r="D31" s="10">
        <v>365</v>
      </c>
      <c r="E31" s="10">
        <v>375</v>
      </c>
      <c r="F31" s="10">
        <v>400</v>
      </c>
      <c r="G31" s="10">
        <v>397</v>
      </c>
      <c r="H31" s="10">
        <v>378</v>
      </c>
      <c r="I31" s="10">
        <v>379</v>
      </c>
      <c r="J31" s="10">
        <v>390</v>
      </c>
      <c r="K31" s="10">
        <v>459</v>
      </c>
    </row>
    <row r="32" spans="1:11" x14ac:dyDescent="0.25">
      <c r="A32" s="7" t="s">
        <v>248</v>
      </c>
      <c r="B32" s="9"/>
      <c r="C32" s="9"/>
      <c r="D32" s="9"/>
      <c r="E32" s="9"/>
      <c r="F32" s="9"/>
      <c r="G32" s="9"/>
      <c r="H32" s="9"/>
      <c r="I32" s="9"/>
      <c r="J32" s="9"/>
      <c r="K32" s="9"/>
    </row>
    <row r="33" spans="1:11" x14ac:dyDescent="0.25">
      <c r="A33" s="8" t="s">
        <v>582</v>
      </c>
      <c r="B33" s="9">
        <v>0</v>
      </c>
      <c r="C33" s="9">
        <v>0</v>
      </c>
      <c r="D33" s="9">
        <v>0</v>
      </c>
      <c r="E33" s="9">
        <v>0</v>
      </c>
      <c r="F33" s="9">
        <v>0</v>
      </c>
      <c r="G33" s="9">
        <v>0</v>
      </c>
      <c r="H33" s="9">
        <v>0</v>
      </c>
      <c r="I33" s="9">
        <v>0</v>
      </c>
      <c r="J33" s="9">
        <v>0</v>
      </c>
      <c r="K33" s="9">
        <v>1</v>
      </c>
    </row>
    <row r="34" spans="1:11" x14ac:dyDescent="0.25">
      <c r="A34" s="8" t="s">
        <v>50</v>
      </c>
      <c r="B34" s="10">
        <v>0</v>
      </c>
      <c r="C34" s="10">
        <v>0</v>
      </c>
      <c r="D34" s="10">
        <v>0</v>
      </c>
      <c r="E34" s="10">
        <v>0</v>
      </c>
      <c r="F34" s="10">
        <v>0</v>
      </c>
      <c r="G34" s="10">
        <v>5</v>
      </c>
      <c r="H34" s="10">
        <v>5</v>
      </c>
      <c r="I34" s="10">
        <v>4</v>
      </c>
      <c r="J34" s="10">
        <v>8</v>
      </c>
      <c r="K34" s="10">
        <v>8</v>
      </c>
    </row>
    <row r="35" spans="1:11" x14ac:dyDescent="0.25">
      <c r="A35" s="8" t="s">
        <v>52</v>
      </c>
      <c r="B35" s="10">
        <v>0</v>
      </c>
      <c r="C35" s="10">
        <v>0</v>
      </c>
      <c r="D35" s="10">
        <v>0</v>
      </c>
      <c r="E35" s="10">
        <v>0</v>
      </c>
      <c r="F35" s="10">
        <v>0</v>
      </c>
      <c r="G35" s="10">
        <v>78</v>
      </c>
      <c r="H35" s="10">
        <v>66</v>
      </c>
      <c r="I35" s="10">
        <v>65</v>
      </c>
      <c r="J35" s="10">
        <v>56</v>
      </c>
      <c r="K35" s="10">
        <v>44</v>
      </c>
    </row>
    <row r="36" spans="1:11" x14ac:dyDescent="0.25">
      <c r="A36" s="8" t="s">
        <v>54</v>
      </c>
      <c r="B36" s="10">
        <v>0</v>
      </c>
      <c r="C36" s="10">
        <v>0</v>
      </c>
      <c r="D36" s="10">
        <v>0</v>
      </c>
      <c r="E36" s="10">
        <v>0</v>
      </c>
      <c r="F36" s="10">
        <v>0</v>
      </c>
      <c r="G36" s="10">
        <v>480</v>
      </c>
      <c r="H36" s="10">
        <v>501</v>
      </c>
      <c r="I36" s="10">
        <v>494</v>
      </c>
      <c r="J36" s="10">
        <v>493</v>
      </c>
      <c r="K36" s="10">
        <v>529</v>
      </c>
    </row>
    <row r="37" spans="1:11" x14ac:dyDescent="0.25">
      <c r="A37" s="8" t="s">
        <v>544</v>
      </c>
      <c r="B37" s="9">
        <v>0</v>
      </c>
      <c r="C37" s="9">
        <v>0</v>
      </c>
      <c r="D37" s="9">
        <v>0</v>
      </c>
      <c r="E37" s="9">
        <v>0</v>
      </c>
      <c r="F37" s="9">
        <v>0</v>
      </c>
      <c r="G37" s="9">
        <v>13</v>
      </c>
      <c r="H37" s="9">
        <v>40</v>
      </c>
      <c r="I37" s="9">
        <v>76</v>
      </c>
      <c r="J37" s="9">
        <v>112</v>
      </c>
      <c r="K37" s="9">
        <v>119</v>
      </c>
    </row>
    <row r="38" spans="1:11" x14ac:dyDescent="0.25">
      <c r="A38" s="8" t="s">
        <v>545</v>
      </c>
      <c r="B38" s="9">
        <v>0</v>
      </c>
      <c r="C38" s="9">
        <v>0</v>
      </c>
      <c r="D38" s="9">
        <v>0</v>
      </c>
      <c r="E38" s="9">
        <v>0</v>
      </c>
      <c r="F38" s="9">
        <v>0</v>
      </c>
      <c r="G38" s="9">
        <v>4</v>
      </c>
      <c r="H38" s="9">
        <v>6</v>
      </c>
      <c r="I38" s="9">
        <v>5</v>
      </c>
      <c r="J38" s="9">
        <v>7</v>
      </c>
      <c r="K38" s="9">
        <v>11</v>
      </c>
    </row>
    <row r="39" spans="1:11" x14ac:dyDescent="0.25">
      <c r="A39" s="8" t="s">
        <v>32</v>
      </c>
      <c r="B39" s="10">
        <v>0</v>
      </c>
      <c r="C39" s="10">
        <v>0</v>
      </c>
      <c r="D39" s="10">
        <v>0</v>
      </c>
      <c r="E39" s="10">
        <v>0</v>
      </c>
      <c r="F39" s="10">
        <v>0</v>
      </c>
      <c r="G39" s="10">
        <v>20</v>
      </c>
      <c r="H39" s="10">
        <v>17</v>
      </c>
      <c r="I39" s="10">
        <v>21</v>
      </c>
      <c r="J39" s="10">
        <v>39</v>
      </c>
      <c r="K39" s="10">
        <v>84</v>
      </c>
    </row>
    <row r="40" spans="1:11" x14ac:dyDescent="0.25">
      <c r="A40" s="8" t="s">
        <v>520</v>
      </c>
      <c r="B40" s="9">
        <v>0</v>
      </c>
      <c r="C40" s="9">
        <v>0</v>
      </c>
      <c r="D40" s="9">
        <v>0</v>
      </c>
      <c r="E40" s="9">
        <v>0</v>
      </c>
      <c r="F40" s="9">
        <v>0</v>
      </c>
      <c r="G40" s="9">
        <v>0</v>
      </c>
      <c r="H40" s="9">
        <v>0</v>
      </c>
      <c r="I40" s="9">
        <v>1</v>
      </c>
      <c r="J40" s="9">
        <v>0</v>
      </c>
      <c r="K40" s="9">
        <v>2</v>
      </c>
    </row>
    <row r="41" spans="1:11" x14ac:dyDescent="0.25">
      <c r="A41" s="8" t="s">
        <v>59</v>
      </c>
      <c r="B41" s="10">
        <v>0</v>
      </c>
      <c r="C41" s="10">
        <v>0</v>
      </c>
      <c r="D41" s="10">
        <v>0</v>
      </c>
      <c r="E41" s="10">
        <v>0</v>
      </c>
      <c r="F41" s="10">
        <v>0</v>
      </c>
      <c r="G41" s="10">
        <v>41</v>
      </c>
      <c r="H41" s="10">
        <v>33</v>
      </c>
      <c r="I41" s="10">
        <v>29</v>
      </c>
      <c r="J41" s="10">
        <v>34</v>
      </c>
      <c r="K41" s="10">
        <v>41</v>
      </c>
    </row>
    <row r="42" spans="1:11" x14ac:dyDescent="0.25">
      <c r="A42" s="8" t="s">
        <v>61</v>
      </c>
      <c r="B42" s="10">
        <v>0</v>
      </c>
      <c r="C42" s="10">
        <v>0</v>
      </c>
      <c r="D42" s="10">
        <v>0</v>
      </c>
      <c r="E42" s="10">
        <v>0</v>
      </c>
      <c r="F42" s="10">
        <v>0</v>
      </c>
      <c r="G42" s="10">
        <v>0</v>
      </c>
      <c r="H42" s="10">
        <v>9</v>
      </c>
      <c r="I42" s="10">
        <v>17</v>
      </c>
      <c r="J42" s="10">
        <v>19</v>
      </c>
      <c r="K42" s="10">
        <v>12</v>
      </c>
    </row>
    <row r="43" spans="1:11" x14ac:dyDescent="0.25">
      <c r="A43" s="8" t="s">
        <v>63</v>
      </c>
      <c r="B43" s="10">
        <v>0</v>
      </c>
      <c r="C43" s="10">
        <v>0</v>
      </c>
      <c r="D43" s="10">
        <v>0</v>
      </c>
      <c r="E43" s="10">
        <v>0</v>
      </c>
      <c r="F43" s="10">
        <v>0</v>
      </c>
      <c r="G43" s="10">
        <v>3</v>
      </c>
      <c r="H43" s="10">
        <v>3</v>
      </c>
      <c r="I43" s="10">
        <v>5</v>
      </c>
      <c r="J43" s="10">
        <v>31</v>
      </c>
      <c r="K43" s="10">
        <v>58</v>
      </c>
    </row>
    <row r="44" spans="1:11" x14ac:dyDescent="0.25">
      <c r="A44" s="8" t="s">
        <v>65</v>
      </c>
      <c r="B44" s="10">
        <v>0</v>
      </c>
      <c r="C44" s="10">
        <v>0</v>
      </c>
      <c r="D44" s="10">
        <v>0</v>
      </c>
      <c r="E44" s="10">
        <v>0</v>
      </c>
      <c r="F44" s="10">
        <v>0</v>
      </c>
      <c r="G44" s="10">
        <v>0</v>
      </c>
      <c r="H44" s="10">
        <v>1</v>
      </c>
      <c r="I44" s="10">
        <v>0</v>
      </c>
      <c r="J44" s="10">
        <v>0</v>
      </c>
      <c r="K44" s="10">
        <v>0</v>
      </c>
    </row>
    <row r="45" spans="1:11" x14ac:dyDescent="0.25">
      <c r="A45" s="8" t="s">
        <v>67</v>
      </c>
      <c r="B45" s="10">
        <v>0</v>
      </c>
      <c r="C45" s="10">
        <v>0</v>
      </c>
      <c r="D45" s="10">
        <v>0</v>
      </c>
      <c r="E45" s="10">
        <v>0</v>
      </c>
      <c r="F45" s="10">
        <v>0</v>
      </c>
      <c r="G45" s="10">
        <v>86</v>
      </c>
      <c r="H45" s="10">
        <v>96</v>
      </c>
      <c r="I45" s="10">
        <v>106</v>
      </c>
      <c r="J45" s="10">
        <v>118</v>
      </c>
      <c r="K45" s="10">
        <v>134</v>
      </c>
    </row>
    <row r="46" spans="1:11" x14ac:dyDescent="0.25">
      <c r="A46" s="7" t="s">
        <v>395</v>
      </c>
      <c r="B46" s="10">
        <v>0</v>
      </c>
      <c r="C46" s="10">
        <v>0</v>
      </c>
      <c r="D46" s="10">
        <v>0</v>
      </c>
      <c r="E46" s="10">
        <v>0</v>
      </c>
      <c r="F46" s="10">
        <v>0</v>
      </c>
      <c r="G46" s="10">
        <v>730</v>
      </c>
      <c r="H46" s="10">
        <v>777</v>
      </c>
      <c r="I46" s="10">
        <v>823</v>
      </c>
      <c r="J46" s="10">
        <v>917</v>
      </c>
      <c r="K46" s="10">
        <v>1043</v>
      </c>
    </row>
    <row r="47" spans="1:11" x14ac:dyDescent="0.25">
      <c r="A47" s="7" t="s">
        <v>249</v>
      </c>
      <c r="B47" s="9"/>
      <c r="C47" s="9"/>
      <c r="D47" s="9"/>
      <c r="E47" s="9"/>
      <c r="F47" s="9"/>
      <c r="G47" s="9"/>
      <c r="H47" s="9"/>
      <c r="I47" s="9"/>
      <c r="J47" s="9"/>
      <c r="K47" s="9"/>
    </row>
    <row r="48" spans="1:11" x14ac:dyDescent="0.25">
      <c r="A48" s="8" t="s">
        <v>70</v>
      </c>
      <c r="B48" s="10">
        <v>10</v>
      </c>
      <c r="C48" s="10">
        <v>25</v>
      </c>
      <c r="D48" s="10">
        <v>21</v>
      </c>
      <c r="E48" s="10">
        <v>19</v>
      </c>
      <c r="F48" s="10">
        <v>17</v>
      </c>
      <c r="G48" s="10">
        <v>11</v>
      </c>
      <c r="H48" s="10">
        <v>7</v>
      </c>
      <c r="I48" s="10">
        <v>10</v>
      </c>
      <c r="J48" s="10">
        <v>8</v>
      </c>
      <c r="K48" s="10">
        <v>6</v>
      </c>
    </row>
    <row r="49" spans="1:11" x14ac:dyDescent="0.25">
      <c r="A49" s="8" t="s">
        <v>72</v>
      </c>
      <c r="B49" s="10">
        <v>4</v>
      </c>
      <c r="C49" s="10">
        <v>2</v>
      </c>
      <c r="D49" s="10">
        <v>1</v>
      </c>
      <c r="E49" s="10">
        <v>3</v>
      </c>
      <c r="F49" s="10">
        <v>2</v>
      </c>
      <c r="G49" s="10">
        <v>1</v>
      </c>
      <c r="H49" s="10">
        <v>1</v>
      </c>
      <c r="I49" s="10">
        <v>3</v>
      </c>
      <c r="J49" s="10">
        <v>4</v>
      </c>
      <c r="K49" s="10">
        <v>2</v>
      </c>
    </row>
    <row r="50" spans="1:11" x14ac:dyDescent="0.25">
      <c r="A50" s="8" t="s">
        <v>314</v>
      </c>
      <c r="B50" s="10">
        <v>0</v>
      </c>
      <c r="C50" s="10">
        <v>0</v>
      </c>
      <c r="D50" s="10">
        <v>0</v>
      </c>
      <c r="E50" s="10">
        <v>2</v>
      </c>
      <c r="F50" s="10">
        <v>0</v>
      </c>
      <c r="G50" s="10">
        <v>0</v>
      </c>
      <c r="H50" s="10">
        <v>0</v>
      </c>
      <c r="I50" s="10">
        <v>1</v>
      </c>
      <c r="J50" s="10">
        <v>0</v>
      </c>
      <c r="K50" s="10">
        <v>0</v>
      </c>
    </row>
    <row r="51" spans="1:11" x14ac:dyDescent="0.25">
      <c r="A51" s="8" t="s">
        <v>167</v>
      </c>
      <c r="B51" s="10">
        <v>2</v>
      </c>
      <c r="C51" s="10">
        <v>2</v>
      </c>
      <c r="D51" s="10">
        <v>2</v>
      </c>
      <c r="E51" s="10">
        <v>1</v>
      </c>
      <c r="F51" s="10">
        <v>1</v>
      </c>
      <c r="G51" s="10">
        <v>0</v>
      </c>
      <c r="H51" s="10">
        <v>0</v>
      </c>
      <c r="I51" s="10">
        <v>0</v>
      </c>
      <c r="J51" s="10">
        <v>0</v>
      </c>
      <c r="K51" s="10">
        <v>0</v>
      </c>
    </row>
    <row r="52" spans="1:11" x14ac:dyDescent="0.25">
      <c r="A52" s="8" t="s">
        <v>74</v>
      </c>
      <c r="B52" s="10">
        <v>327</v>
      </c>
      <c r="C52" s="10">
        <v>335</v>
      </c>
      <c r="D52" s="10">
        <v>347</v>
      </c>
      <c r="E52" s="10">
        <v>337</v>
      </c>
      <c r="F52" s="10">
        <v>330</v>
      </c>
      <c r="G52" s="10">
        <v>311</v>
      </c>
      <c r="H52" s="10">
        <v>289</v>
      </c>
      <c r="I52" s="10">
        <v>292</v>
      </c>
      <c r="J52" s="10">
        <v>292</v>
      </c>
      <c r="K52" s="10">
        <v>284</v>
      </c>
    </row>
    <row r="53" spans="1:11" x14ac:dyDescent="0.25">
      <c r="A53" s="8" t="s">
        <v>76</v>
      </c>
      <c r="B53" s="10">
        <v>516</v>
      </c>
      <c r="C53" s="10">
        <v>523</v>
      </c>
      <c r="D53" s="10">
        <v>498</v>
      </c>
      <c r="E53" s="10">
        <v>536</v>
      </c>
      <c r="F53" s="10">
        <v>493</v>
      </c>
      <c r="G53" s="10">
        <v>465</v>
      </c>
      <c r="H53" s="10">
        <v>432</v>
      </c>
      <c r="I53" s="10">
        <v>390</v>
      </c>
      <c r="J53" s="10">
        <v>353</v>
      </c>
      <c r="K53" s="10">
        <v>323</v>
      </c>
    </row>
    <row r="54" spans="1:11" x14ac:dyDescent="0.25">
      <c r="A54" s="8" t="s">
        <v>78</v>
      </c>
      <c r="B54" s="9">
        <v>437</v>
      </c>
      <c r="C54" s="9">
        <v>429</v>
      </c>
      <c r="D54" s="9">
        <v>417</v>
      </c>
      <c r="E54" s="9">
        <v>403</v>
      </c>
      <c r="F54" s="9">
        <v>383</v>
      </c>
      <c r="G54" s="9">
        <v>356</v>
      </c>
      <c r="H54" s="9">
        <v>338</v>
      </c>
      <c r="I54" s="9">
        <v>348</v>
      </c>
      <c r="J54" s="9">
        <v>328</v>
      </c>
      <c r="K54" s="9">
        <v>365</v>
      </c>
    </row>
    <row r="55" spans="1:11" x14ac:dyDescent="0.25">
      <c r="A55" s="8" t="s">
        <v>50</v>
      </c>
      <c r="B55" s="10">
        <v>2</v>
      </c>
      <c r="C55" s="10">
        <v>4</v>
      </c>
      <c r="D55" s="10">
        <v>3</v>
      </c>
      <c r="E55" s="10">
        <v>4</v>
      </c>
      <c r="F55" s="10">
        <v>3</v>
      </c>
      <c r="G55" s="10">
        <v>3</v>
      </c>
      <c r="H55" s="10">
        <v>3</v>
      </c>
      <c r="I55" s="10">
        <v>4</v>
      </c>
      <c r="J55" s="10">
        <v>3</v>
      </c>
      <c r="K55" s="10">
        <v>1</v>
      </c>
    </row>
    <row r="56" spans="1:11" x14ac:dyDescent="0.25">
      <c r="A56" s="8" t="s">
        <v>80</v>
      </c>
      <c r="B56" s="10">
        <v>258</v>
      </c>
      <c r="C56" s="10">
        <v>262</v>
      </c>
      <c r="D56" s="10">
        <v>290</v>
      </c>
      <c r="E56" s="10">
        <v>315</v>
      </c>
      <c r="F56" s="10">
        <v>310</v>
      </c>
      <c r="G56" s="10">
        <v>279</v>
      </c>
      <c r="H56" s="10">
        <v>273</v>
      </c>
      <c r="I56" s="10">
        <v>275</v>
      </c>
      <c r="J56" s="10">
        <v>249</v>
      </c>
      <c r="K56" s="10">
        <v>236</v>
      </c>
    </row>
    <row r="57" spans="1:11" x14ac:dyDescent="0.25">
      <c r="A57" s="8" t="s">
        <v>32</v>
      </c>
      <c r="B57" s="10">
        <v>0</v>
      </c>
      <c r="C57" s="10">
        <v>0</v>
      </c>
      <c r="D57" s="10">
        <v>0</v>
      </c>
      <c r="E57" s="10">
        <v>6</v>
      </c>
      <c r="F57" s="10">
        <v>2</v>
      </c>
      <c r="G57" s="10">
        <v>1</v>
      </c>
      <c r="H57" s="10">
        <v>0</v>
      </c>
      <c r="I57" s="10">
        <v>0</v>
      </c>
      <c r="J57" s="10">
        <v>0</v>
      </c>
      <c r="K57" s="10">
        <v>0</v>
      </c>
    </row>
    <row r="58" spans="1:11" x14ac:dyDescent="0.25">
      <c r="A58" s="8" t="s">
        <v>82</v>
      </c>
      <c r="B58" s="10">
        <v>0</v>
      </c>
      <c r="C58" s="10">
        <v>0</v>
      </c>
      <c r="D58" s="10">
        <v>1</v>
      </c>
      <c r="E58" s="10">
        <v>1</v>
      </c>
      <c r="F58" s="10">
        <v>0</v>
      </c>
      <c r="G58" s="10">
        <v>1</v>
      </c>
      <c r="H58" s="10">
        <v>2</v>
      </c>
      <c r="I58" s="10">
        <v>1</v>
      </c>
      <c r="J58" s="10">
        <v>1</v>
      </c>
      <c r="K58" s="10">
        <v>1</v>
      </c>
    </row>
    <row r="59" spans="1:11" x14ac:dyDescent="0.25">
      <c r="A59" s="8" t="s">
        <v>522</v>
      </c>
      <c r="B59" s="9">
        <v>0</v>
      </c>
      <c r="C59" s="9">
        <v>0</v>
      </c>
      <c r="D59" s="9">
        <v>0</v>
      </c>
      <c r="E59" s="9">
        <v>0</v>
      </c>
      <c r="F59" s="9">
        <v>0</v>
      </c>
      <c r="G59" s="9">
        <v>0</v>
      </c>
      <c r="H59" s="9">
        <v>0</v>
      </c>
      <c r="I59" s="9">
        <v>36</v>
      </c>
      <c r="J59" s="9">
        <v>50</v>
      </c>
      <c r="K59" s="9">
        <v>41</v>
      </c>
    </row>
    <row r="60" spans="1:11" x14ac:dyDescent="0.25">
      <c r="A60" s="8" t="s">
        <v>84</v>
      </c>
      <c r="B60" s="10">
        <v>568</v>
      </c>
      <c r="C60" s="10">
        <v>559</v>
      </c>
      <c r="D60" s="10">
        <v>556</v>
      </c>
      <c r="E60" s="10">
        <v>526</v>
      </c>
      <c r="F60" s="10">
        <v>486</v>
      </c>
      <c r="G60" s="10">
        <v>475</v>
      </c>
      <c r="H60" s="10">
        <v>475</v>
      </c>
      <c r="I60" s="10">
        <v>406</v>
      </c>
      <c r="J60" s="10">
        <v>387</v>
      </c>
      <c r="K60" s="10">
        <v>433</v>
      </c>
    </row>
    <row r="61" spans="1:11" x14ac:dyDescent="0.25">
      <c r="A61" s="8" t="s">
        <v>89</v>
      </c>
      <c r="B61" s="10">
        <v>20</v>
      </c>
      <c r="C61" s="10">
        <v>19</v>
      </c>
      <c r="D61" s="10">
        <v>16</v>
      </c>
      <c r="E61" s="10">
        <v>10</v>
      </c>
      <c r="F61" s="10">
        <v>10</v>
      </c>
      <c r="G61" s="10">
        <v>10</v>
      </c>
      <c r="H61" s="10">
        <v>8</v>
      </c>
      <c r="I61" s="10">
        <v>11</v>
      </c>
      <c r="J61" s="10">
        <v>13</v>
      </c>
      <c r="K61" s="10">
        <v>12</v>
      </c>
    </row>
    <row r="62" spans="1:11" x14ac:dyDescent="0.25">
      <c r="A62" s="8" t="s">
        <v>594</v>
      </c>
      <c r="B62" s="9">
        <v>10</v>
      </c>
      <c r="C62" s="9">
        <v>6</v>
      </c>
      <c r="D62" s="9">
        <v>3</v>
      </c>
      <c r="E62" s="9">
        <v>6</v>
      </c>
      <c r="F62" s="9">
        <v>9</v>
      </c>
      <c r="G62" s="9">
        <v>20</v>
      </c>
      <c r="H62" s="9">
        <v>18</v>
      </c>
      <c r="I62" s="9">
        <v>18</v>
      </c>
      <c r="J62" s="9">
        <v>13</v>
      </c>
      <c r="K62" s="9">
        <v>12</v>
      </c>
    </row>
    <row r="63" spans="1:11" x14ac:dyDescent="0.25">
      <c r="A63" s="8" t="s">
        <v>546</v>
      </c>
      <c r="B63" s="9">
        <v>5</v>
      </c>
      <c r="C63" s="9">
        <v>11</v>
      </c>
      <c r="D63" s="9">
        <v>6</v>
      </c>
      <c r="E63" s="9">
        <v>2</v>
      </c>
      <c r="F63" s="9">
        <v>1</v>
      </c>
      <c r="G63" s="9">
        <v>1</v>
      </c>
      <c r="H63" s="9">
        <v>4</v>
      </c>
      <c r="I63" s="9">
        <v>2</v>
      </c>
      <c r="J63" s="9">
        <v>1</v>
      </c>
      <c r="K63" s="9">
        <v>1</v>
      </c>
    </row>
    <row r="64" spans="1:11" x14ac:dyDescent="0.25">
      <c r="A64" s="8" t="s">
        <v>316</v>
      </c>
      <c r="B64" s="10">
        <v>2</v>
      </c>
      <c r="C64" s="10">
        <v>2</v>
      </c>
      <c r="D64" s="10">
        <v>1</v>
      </c>
      <c r="E64" s="10">
        <v>3</v>
      </c>
      <c r="F64" s="10">
        <v>0</v>
      </c>
      <c r="G64" s="10">
        <v>0</v>
      </c>
      <c r="H64" s="10">
        <v>0</v>
      </c>
      <c r="I64" s="10">
        <v>0</v>
      </c>
      <c r="J64" s="10">
        <v>0</v>
      </c>
      <c r="K64" s="10">
        <v>3</v>
      </c>
    </row>
    <row r="65" spans="1:11" x14ac:dyDescent="0.25">
      <c r="A65" s="8" t="s">
        <v>91</v>
      </c>
      <c r="B65" s="9">
        <v>215</v>
      </c>
      <c r="C65" s="9">
        <v>217</v>
      </c>
      <c r="D65" s="9">
        <v>216</v>
      </c>
      <c r="E65" s="9">
        <v>209</v>
      </c>
      <c r="F65" s="9">
        <v>205</v>
      </c>
      <c r="G65" s="9">
        <v>174</v>
      </c>
      <c r="H65" s="9">
        <v>186</v>
      </c>
      <c r="I65" s="9">
        <v>205</v>
      </c>
      <c r="J65" s="9">
        <v>207</v>
      </c>
      <c r="K65" s="9">
        <v>213</v>
      </c>
    </row>
    <row r="66" spans="1:11" x14ac:dyDescent="0.25">
      <c r="A66" s="8" t="s">
        <v>93</v>
      </c>
      <c r="B66" s="10">
        <v>5</v>
      </c>
      <c r="C66" s="10">
        <v>4</v>
      </c>
      <c r="D66" s="10">
        <v>5</v>
      </c>
      <c r="E66" s="10">
        <v>3</v>
      </c>
      <c r="F66" s="10">
        <v>2</v>
      </c>
      <c r="G66" s="10">
        <v>2</v>
      </c>
      <c r="H66" s="10">
        <v>1</v>
      </c>
      <c r="I66" s="10">
        <v>0</v>
      </c>
      <c r="J66" s="10">
        <v>4</v>
      </c>
      <c r="K66" s="10">
        <v>5</v>
      </c>
    </row>
    <row r="67" spans="1:11" x14ac:dyDescent="0.25">
      <c r="A67" s="8" t="s">
        <v>95</v>
      </c>
      <c r="B67" s="10">
        <v>203</v>
      </c>
      <c r="C67" s="10">
        <v>174</v>
      </c>
      <c r="D67" s="10">
        <v>184</v>
      </c>
      <c r="E67" s="10">
        <v>171</v>
      </c>
      <c r="F67" s="10">
        <v>121</v>
      </c>
      <c r="G67" s="10">
        <v>118</v>
      </c>
      <c r="H67" s="10">
        <v>138</v>
      </c>
      <c r="I67" s="10">
        <v>180</v>
      </c>
      <c r="J67" s="10">
        <v>163</v>
      </c>
      <c r="K67" s="10">
        <v>104</v>
      </c>
    </row>
    <row r="68" spans="1:11" x14ac:dyDescent="0.25">
      <c r="A68" s="8" t="s">
        <v>97</v>
      </c>
      <c r="B68" s="10">
        <v>70</v>
      </c>
      <c r="C68" s="10">
        <v>75</v>
      </c>
      <c r="D68" s="10">
        <v>78</v>
      </c>
      <c r="E68" s="10">
        <v>59</v>
      </c>
      <c r="F68" s="10">
        <v>45</v>
      </c>
      <c r="G68" s="10">
        <v>40</v>
      </c>
      <c r="H68" s="10">
        <v>32</v>
      </c>
      <c r="I68" s="10">
        <v>32</v>
      </c>
      <c r="J68" s="10">
        <v>36</v>
      </c>
      <c r="K68" s="10">
        <v>30</v>
      </c>
    </row>
    <row r="69" spans="1:11" x14ac:dyDescent="0.25">
      <c r="A69" s="8" t="s">
        <v>99</v>
      </c>
      <c r="B69" s="10">
        <v>65</v>
      </c>
      <c r="C69" s="10">
        <v>61</v>
      </c>
      <c r="D69" s="10">
        <v>55</v>
      </c>
      <c r="E69" s="10">
        <v>53</v>
      </c>
      <c r="F69" s="10">
        <v>49</v>
      </c>
      <c r="G69" s="10">
        <v>49</v>
      </c>
      <c r="H69" s="10">
        <v>50</v>
      </c>
      <c r="I69" s="10">
        <v>52</v>
      </c>
      <c r="J69" s="10">
        <v>43</v>
      </c>
      <c r="K69" s="10">
        <v>45</v>
      </c>
    </row>
    <row r="70" spans="1:11" x14ac:dyDescent="0.25">
      <c r="A70" s="8" t="s">
        <v>101</v>
      </c>
      <c r="B70" s="10">
        <v>27</v>
      </c>
      <c r="C70" s="10">
        <v>29</v>
      </c>
      <c r="D70" s="10">
        <v>18</v>
      </c>
      <c r="E70" s="10">
        <v>8</v>
      </c>
      <c r="F70" s="10">
        <v>8</v>
      </c>
      <c r="G70" s="10">
        <v>9</v>
      </c>
      <c r="H70" s="10">
        <v>7</v>
      </c>
      <c r="I70" s="10">
        <v>10</v>
      </c>
      <c r="J70" s="10">
        <v>12</v>
      </c>
      <c r="K70" s="10">
        <v>12</v>
      </c>
    </row>
    <row r="71" spans="1:11" x14ac:dyDescent="0.25">
      <c r="A71" s="8" t="s">
        <v>103</v>
      </c>
      <c r="B71" s="10">
        <v>0</v>
      </c>
      <c r="C71" s="10">
        <v>0</v>
      </c>
      <c r="D71" s="10">
        <v>0</v>
      </c>
      <c r="E71" s="10">
        <v>0</v>
      </c>
      <c r="F71" s="10">
        <v>0</v>
      </c>
      <c r="G71" s="10">
        <v>0</v>
      </c>
      <c r="H71" s="10">
        <v>9</v>
      </c>
      <c r="I71" s="10">
        <v>21</v>
      </c>
      <c r="J71" s="10">
        <v>27</v>
      </c>
      <c r="K71" s="10">
        <v>38</v>
      </c>
    </row>
    <row r="72" spans="1:11" x14ac:dyDescent="0.25">
      <c r="A72" s="8" t="s">
        <v>318</v>
      </c>
      <c r="B72" s="10">
        <v>1</v>
      </c>
      <c r="C72" s="10">
        <v>0</v>
      </c>
      <c r="D72" s="10">
        <v>0</v>
      </c>
      <c r="E72" s="10">
        <v>0</v>
      </c>
      <c r="F72" s="10">
        <v>0</v>
      </c>
      <c r="G72" s="10">
        <v>0</v>
      </c>
      <c r="H72" s="10">
        <v>0</v>
      </c>
      <c r="I72" s="10">
        <v>0</v>
      </c>
      <c r="J72" s="10">
        <v>0</v>
      </c>
      <c r="K72" s="10">
        <v>0</v>
      </c>
    </row>
    <row r="73" spans="1:11" x14ac:dyDescent="0.25">
      <c r="A73" s="8" t="s">
        <v>105</v>
      </c>
      <c r="B73" s="10">
        <v>0</v>
      </c>
      <c r="C73" s="10">
        <v>0</v>
      </c>
      <c r="D73" s="10">
        <v>0</v>
      </c>
      <c r="E73" s="10">
        <v>0</v>
      </c>
      <c r="F73" s="10">
        <v>0</v>
      </c>
      <c r="G73" s="10">
        <v>2</v>
      </c>
      <c r="H73" s="10">
        <v>2</v>
      </c>
      <c r="I73" s="10">
        <v>2</v>
      </c>
      <c r="J73" s="10">
        <v>0</v>
      </c>
      <c r="K73" s="10">
        <v>3</v>
      </c>
    </row>
    <row r="74" spans="1:11" x14ac:dyDescent="0.25">
      <c r="A74" s="8" t="s">
        <v>605</v>
      </c>
      <c r="B74" s="9">
        <v>0</v>
      </c>
      <c r="C74" s="9">
        <v>0</v>
      </c>
      <c r="D74" s="9">
        <v>0</v>
      </c>
      <c r="E74" s="9">
        <v>0</v>
      </c>
      <c r="F74" s="9">
        <v>0</v>
      </c>
      <c r="G74" s="9">
        <v>0</v>
      </c>
      <c r="H74" s="9">
        <v>0</v>
      </c>
      <c r="I74" s="9">
        <v>0</v>
      </c>
      <c r="J74" s="9">
        <v>1</v>
      </c>
      <c r="K74" s="9">
        <v>1</v>
      </c>
    </row>
    <row r="75" spans="1:11" x14ac:dyDescent="0.25">
      <c r="A75" s="8" t="s">
        <v>604</v>
      </c>
      <c r="B75" s="9">
        <v>0</v>
      </c>
      <c r="C75" s="9">
        <v>0</v>
      </c>
      <c r="D75" s="9">
        <v>0</v>
      </c>
      <c r="E75" s="9">
        <v>0</v>
      </c>
      <c r="F75" s="9">
        <v>0</v>
      </c>
      <c r="G75" s="9">
        <v>0</v>
      </c>
      <c r="H75" s="9">
        <v>0</v>
      </c>
      <c r="I75" s="9">
        <v>0</v>
      </c>
      <c r="J75" s="9">
        <v>0</v>
      </c>
      <c r="K75" s="9">
        <v>5</v>
      </c>
    </row>
    <row r="76" spans="1:11" x14ac:dyDescent="0.25">
      <c r="A76" s="8" t="s">
        <v>107</v>
      </c>
      <c r="B76" s="10">
        <v>162</v>
      </c>
      <c r="C76" s="10">
        <v>176</v>
      </c>
      <c r="D76" s="10">
        <v>165</v>
      </c>
      <c r="E76" s="10">
        <v>157</v>
      </c>
      <c r="F76" s="10">
        <v>155</v>
      </c>
      <c r="G76" s="10">
        <v>152</v>
      </c>
      <c r="H76" s="10">
        <v>132</v>
      </c>
      <c r="I76" s="10">
        <v>125</v>
      </c>
      <c r="J76" s="10">
        <v>124</v>
      </c>
      <c r="K76" s="10">
        <v>120</v>
      </c>
    </row>
    <row r="77" spans="1:11" x14ac:dyDescent="0.25">
      <c r="A77" s="8" t="s">
        <v>109</v>
      </c>
      <c r="B77" s="10">
        <v>84</v>
      </c>
      <c r="C77" s="10">
        <v>77</v>
      </c>
      <c r="D77" s="10">
        <v>86</v>
      </c>
      <c r="E77" s="10">
        <v>99</v>
      </c>
      <c r="F77" s="10">
        <v>96</v>
      </c>
      <c r="G77" s="10">
        <v>84</v>
      </c>
      <c r="H77" s="10">
        <v>89</v>
      </c>
      <c r="I77" s="10">
        <v>92</v>
      </c>
      <c r="J77" s="10">
        <v>73</v>
      </c>
      <c r="K77" s="10">
        <v>69</v>
      </c>
    </row>
    <row r="78" spans="1:11" x14ac:dyDescent="0.25">
      <c r="A78" s="8" t="s">
        <v>111</v>
      </c>
      <c r="B78" s="10">
        <v>1533</v>
      </c>
      <c r="C78" s="10">
        <v>1645</v>
      </c>
      <c r="D78" s="10">
        <v>1653</v>
      </c>
      <c r="E78" s="10">
        <v>1689</v>
      </c>
      <c r="F78" s="10">
        <v>1689</v>
      </c>
      <c r="G78" s="10">
        <v>1596</v>
      </c>
      <c r="H78" s="10">
        <v>1419</v>
      </c>
      <c r="I78" s="10">
        <v>1360</v>
      </c>
      <c r="J78" s="10">
        <v>1312</v>
      </c>
      <c r="K78" s="10">
        <v>1231</v>
      </c>
    </row>
    <row r="79" spans="1:11" x14ac:dyDescent="0.25">
      <c r="A79" s="8" t="s">
        <v>113</v>
      </c>
      <c r="B79" s="10">
        <v>0</v>
      </c>
      <c r="C79" s="10">
        <v>0</v>
      </c>
      <c r="D79" s="10">
        <v>0</v>
      </c>
      <c r="E79" s="10">
        <v>0</v>
      </c>
      <c r="F79" s="10">
        <v>0</v>
      </c>
      <c r="G79" s="10">
        <v>158</v>
      </c>
      <c r="H79" s="10">
        <v>167</v>
      </c>
      <c r="I79" s="10">
        <v>142</v>
      </c>
      <c r="J79" s="10">
        <v>157</v>
      </c>
      <c r="K79" s="10">
        <v>197</v>
      </c>
    </row>
    <row r="80" spans="1:11" x14ac:dyDescent="0.25">
      <c r="A80" s="8" t="s">
        <v>115</v>
      </c>
      <c r="B80" s="10">
        <v>1</v>
      </c>
      <c r="C80" s="10">
        <v>3</v>
      </c>
      <c r="D80" s="10">
        <v>3</v>
      </c>
      <c r="E80" s="10">
        <v>2</v>
      </c>
      <c r="F80" s="10">
        <v>2</v>
      </c>
      <c r="G80" s="10">
        <v>10</v>
      </c>
      <c r="H80" s="10">
        <v>12</v>
      </c>
      <c r="I80" s="10">
        <v>16</v>
      </c>
      <c r="J80" s="10">
        <v>20</v>
      </c>
      <c r="K80" s="10">
        <v>23</v>
      </c>
    </row>
    <row r="81" spans="1:11" x14ac:dyDescent="0.25">
      <c r="A81" s="8" t="s">
        <v>524</v>
      </c>
      <c r="B81" s="9">
        <v>0</v>
      </c>
      <c r="C81" s="9">
        <v>0</v>
      </c>
      <c r="D81" s="9">
        <v>0</v>
      </c>
      <c r="E81" s="9">
        <v>0</v>
      </c>
      <c r="F81" s="9">
        <v>0</v>
      </c>
      <c r="G81" s="9">
        <v>0</v>
      </c>
      <c r="H81" s="9">
        <v>0</v>
      </c>
      <c r="I81" s="9">
        <v>1</v>
      </c>
      <c r="J81" s="9">
        <v>1</v>
      </c>
      <c r="K81" s="9">
        <v>0</v>
      </c>
    </row>
    <row r="82" spans="1:11" x14ac:dyDescent="0.25">
      <c r="A82" s="8" t="s">
        <v>117</v>
      </c>
      <c r="B82" s="10">
        <v>0</v>
      </c>
      <c r="C82" s="10">
        <v>0</v>
      </c>
      <c r="D82" s="10">
        <v>0</v>
      </c>
      <c r="E82" s="10">
        <v>0</v>
      </c>
      <c r="F82" s="10">
        <v>0</v>
      </c>
      <c r="G82" s="10">
        <v>0</v>
      </c>
      <c r="H82" s="10">
        <v>6</v>
      </c>
      <c r="I82" s="10">
        <v>33</v>
      </c>
      <c r="J82" s="10">
        <v>70</v>
      </c>
      <c r="K82" s="10">
        <v>87</v>
      </c>
    </row>
    <row r="83" spans="1:11" x14ac:dyDescent="0.25">
      <c r="A83" s="8" t="s">
        <v>526</v>
      </c>
      <c r="B83" s="9">
        <v>0</v>
      </c>
      <c r="C83" s="9">
        <v>0</v>
      </c>
      <c r="D83" s="9">
        <v>0</v>
      </c>
      <c r="E83" s="9">
        <v>0</v>
      </c>
      <c r="F83" s="9">
        <v>0</v>
      </c>
      <c r="G83" s="9">
        <v>0</v>
      </c>
      <c r="H83" s="9">
        <v>0</v>
      </c>
      <c r="I83" s="9">
        <v>1</v>
      </c>
      <c r="J83" s="9">
        <v>0</v>
      </c>
      <c r="K83" s="9">
        <v>0</v>
      </c>
    </row>
    <row r="84" spans="1:11" x14ac:dyDescent="0.25">
      <c r="A84" s="8" t="s">
        <v>119</v>
      </c>
      <c r="B84" s="10">
        <v>0</v>
      </c>
      <c r="C84" s="10">
        <v>0</v>
      </c>
      <c r="D84" s="10">
        <v>0</v>
      </c>
      <c r="E84" s="10">
        <v>0</v>
      </c>
      <c r="F84" s="10">
        <v>0</v>
      </c>
      <c r="G84" s="10">
        <v>5</v>
      </c>
      <c r="H84" s="10">
        <v>6</v>
      </c>
      <c r="I84" s="10">
        <v>2</v>
      </c>
      <c r="J84" s="10">
        <v>0</v>
      </c>
      <c r="K84" s="10">
        <v>0</v>
      </c>
    </row>
    <row r="85" spans="1:11" x14ac:dyDescent="0.25">
      <c r="A85" s="7" t="s">
        <v>412</v>
      </c>
      <c r="B85" s="10">
        <v>4527</v>
      </c>
      <c r="C85" s="10">
        <v>4640</v>
      </c>
      <c r="D85" s="10">
        <v>4625</v>
      </c>
      <c r="E85" s="10">
        <v>4624</v>
      </c>
      <c r="F85" s="10">
        <v>4419</v>
      </c>
      <c r="G85" s="10">
        <v>4333</v>
      </c>
      <c r="H85" s="10">
        <v>4106</v>
      </c>
      <c r="I85" s="10">
        <v>4071</v>
      </c>
      <c r="J85" s="10">
        <v>3952</v>
      </c>
      <c r="K85" s="10">
        <v>3903</v>
      </c>
    </row>
    <row r="86" spans="1:11" x14ac:dyDescent="0.25">
      <c r="A86" s="7" t="s">
        <v>250</v>
      </c>
      <c r="B86" s="9"/>
      <c r="C86" s="9"/>
      <c r="D86" s="9"/>
      <c r="E86" s="9"/>
      <c r="F86" s="9"/>
      <c r="G86" s="9"/>
      <c r="H86" s="9"/>
      <c r="I86" s="9"/>
      <c r="J86" s="9"/>
      <c r="K86" s="9"/>
    </row>
    <row r="87" spans="1:11" x14ac:dyDescent="0.25">
      <c r="A87" s="8" t="s">
        <v>122</v>
      </c>
      <c r="B87" s="10">
        <v>27</v>
      </c>
      <c r="C87" s="10">
        <v>23</v>
      </c>
      <c r="D87" s="10">
        <v>27</v>
      </c>
      <c r="E87" s="10">
        <v>28</v>
      </c>
      <c r="F87" s="10">
        <v>34</v>
      </c>
      <c r="G87" s="10">
        <v>52</v>
      </c>
      <c r="H87" s="10">
        <v>52</v>
      </c>
      <c r="I87" s="10">
        <v>69</v>
      </c>
      <c r="J87" s="10">
        <v>80</v>
      </c>
      <c r="K87" s="10">
        <v>67</v>
      </c>
    </row>
    <row r="88" spans="1:11" x14ac:dyDescent="0.25">
      <c r="A88" s="8" t="s">
        <v>124</v>
      </c>
      <c r="B88" s="10">
        <v>11</v>
      </c>
      <c r="C88" s="10">
        <v>8</v>
      </c>
      <c r="D88" s="10">
        <v>8</v>
      </c>
      <c r="E88" s="10">
        <v>6</v>
      </c>
      <c r="F88" s="10">
        <v>5</v>
      </c>
      <c r="G88" s="10">
        <v>4</v>
      </c>
      <c r="H88" s="10">
        <v>9</v>
      </c>
      <c r="I88" s="10">
        <v>13</v>
      </c>
      <c r="J88" s="10">
        <v>13</v>
      </c>
      <c r="K88" s="10">
        <v>13</v>
      </c>
    </row>
    <row r="89" spans="1:11" x14ac:dyDescent="0.25">
      <c r="A89" s="8" t="s">
        <v>167</v>
      </c>
      <c r="B89" s="10">
        <v>2</v>
      </c>
      <c r="C89" s="10">
        <v>1</v>
      </c>
      <c r="D89" s="10">
        <v>1</v>
      </c>
      <c r="E89" s="10">
        <v>1</v>
      </c>
      <c r="F89" s="10">
        <v>1</v>
      </c>
      <c r="G89" s="10">
        <v>0</v>
      </c>
      <c r="H89" s="10">
        <v>0</v>
      </c>
      <c r="I89" s="10">
        <v>0</v>
      </c>
      <c r="J89" s="10">
        <v>0</v>
      </c>
      <c r="K89" s="10">
        <v>0</v>
      </c>
    </row>
    <row r="90" spans="1:11" x14ac:dyDescent="0.25">
      <c r="A90" s="8" t="s">
        <v>50</v>
      </c>
      <c r="B90" s="10">
        <v>1</v>
      </c>
      <c r="C90" s="10">
        <v>1</v>
      </c>
      <c r="D90" s="10">
        <v>1</v>
      </c>
      <c r="E90" s="10">
        <v>0</v>
      </c>
      <c r="F90" s="10">
        <v>0</v>
      </c>
      <c r="G90" s="10">
        <v>0</v>
      </c>
      <c r="H90" s="10">
        <v>1</v>
      </c>
      <c r="I90" s="10">
        <v>1</v>
      </c>
      <c r="J90" s="10">
        <v>1</v>
      </c>
      <c r="K90" s="10">
        <v>1</v>
      </c>
    </row>
    <row r="91" spans="1:11" x14ac:dyDescent="0.25">
      <c r="A91" s="8" t="s">
        <v>32</v>
      </c>
      <c r="B91" s="10">
        <v>0</v>
      </c>
      <c r="C91" s="10">
        <v>0</v>
      </c>
      <c r="D91" s="10">
        <v>0</v>
      </c>
      <c r="E91" s="10">
        <v>1</v>
      </c>
      <c r="F91" s="10">
        <v>2</v>
      </c>
      <c r="G91" s="10">
        <v>2</v>
      </c>
      <c r="H91" s="10">
        <v>0</v>
      </c>
      <c r="I91" s="10">
        <v>0</v>
      </c>
      <c r="J91" s="10">
        <v>0</v>
      </c>
      <c r="K91" s="10">
        <v>0</v>
      </c>
    </row>
    <row r="92" spans="1:11" x14ac:dyDescent="0.25">
      <c r="A92" s="8" t="s">
        <v>89</v>
      </c>
      <c r="B92" s="10">
        <v>1</v>
      </c>
      <c r="C92" s="10">
        <v>1</v>
      </c>
      <c r="D92" s="10">
        <v>1</v>
      </c>
      <c r="E92" s="10">
        <v>1</v>
      </c>
      <c r="F92" s="10">
        <v>1</v>
      </c>
      <c r="G92" s="10">
        <v>0</v>
      </c>
      <c r="H92" s="10">
        <v>0</v>
      </c>
      <c r="I92" s="10">
        <v>0</v>
      </c>
      <c r="J92" s="10">
        <v>0</v>
      </c>
      <c r="K92" s="10">
        <v>0</v>
      </c>
    </row>
    <row r="93" spans="1:11" x14ac:dyDescent="0.25">
      <c r="A93" s="8" t="s">
        <v>561</v>
      </c>
      <c r="B93" s="9">
        <v>0</v>
      </c>
      <c r="C93" s="9">
        <v>0</v>
      </c>
      <c r="D93" s="9">
        <v>0</v>
      </c>
      <c r="E93" s="9">
        <v>0</v>
      </c>
      <c r="F93" s="9">
        <v>0</v>
      </c>
      <c r="G93" s="9">
        <v>0</v>
      </c>
      <c r="H93" s="9">
        <v>0</v>
      </c>
      <c r="I93" s="9">
        <v>0</v>
      </c>
      <c r="J93" s="9">
        <v>13</v>
      </c>
      <c r="K93" s="9">
        <v>18</v>
      </c>
    </row>
    <row r="94" spans="1:11" x14ac:dyDescent="0.25">
      <c r="A94" s="8" t="s">
        <v>126</v>
      </c>
      <c r="B94" s="10">
        <v>5</v>
      </c>
      <c r="C94" s="10">
        <v>7</v>
      </c>
      <c r="D94" s="10">
        <v>7</v>
      </c>
      <c r="E94" s="10">
        <v>5</v>
      </c>
      <c r="F94" s="10">
        <v>6</v>
      </c>
      <c r="G94" s="10">
        <v>4</v>
      </c>
      <c r="H94" s="10">
        <v>2</v>
      </c>
      <c r="I94" s="10">
        <v>5</v>
      </c>
      <c r="J94" s="10">
        <v>7</v>
      </c>
      <c r="K94" s="10">
        <v>5</v>
      </c>
    </row>
    <row r="95" spans="1:11" x14ac:dyDescent="0.25">
      <c r="A95" s="8" t="s">
        <v>128</v>
      </c>
      <c r="B95" s="10">
        <v>6</v>
      </c>
      <c r="C95" s="10">
        <v>6</v>
      </c>
      <c r="D95" s="10">
        <v>5</v>
      </c>
      <c r="E95" s="10">
        <v>6</v>
      </c>
      <c r="F95" s="10">
        <v>6</v>
      </c>
      <c r="G95" s="10">
        <v>8</v>
      </c>
      <c r="H95" s="10">
        <v>8</v>
      </c>
      <c r="I95" s="10">
        <v>8</v>
      </c>
      <c r="J95" s="10">
        <v>8</v>
      </c>
      <c r="K95" s="10">
        <v>6</v>
      </c>
    </row>
    <row r="96" spans="1:11" x14ac:dyDescent="0.25">
      <c r="A96" s="8" t="s">
        <v>130</v>
      </c>
      <c r="B96" s="10">
        <v>26</v>
      </c>
      <c r="C96" s="10">
        <v>24</v>
      </c>
      <c r="D96" s="10">
        <v>20</v>
      </c>
      <c r="E96" s="10">
        <v>17</v>
      </c>
      <c r="F96" s="10">
        <v>21</v>
      </c>
      <c r="G96" s="10">
        <v>25</v>
      </c>
      <c r="H96" s="10">
        <v>21</v>
      </c>
      <c r="I96" s="10">
        <v>19</v>
      </c>
      <c r="J96" s="10">
        <v>18</v>
      </c>
      <c r="K96" s="10">
        <v>16</v>
      </c>
    </row>
    <row r="97" spans="1:11" s="45" customFormat="1" x14ac:dyDescent="0.25">
      <c r="A97" s="49" t="s">
        <v>132</v>
      </c>
      <c r="B97" s="50">
        <v>90</v>
      </c>
      <c r="C97" s="50">
        <v>83</v>
      </c>
      <c r="D97" s="50">
        <v>90</v>
      </c>
      <c r="E97" s="50">
        <v>96</v>
      </c>
      <c r="F97" s="50">
        <v>86</v>
      </c>
      <c r="G97" s="50">
        <v>78</v>
      </c>
      <c r="H97" s="50">
        <v>80</v>
      </c>
      <c r="I97" s="50">
        <v>87</v>
      </c>
      <c r="J97" s="50">
        <v>90</v>
      </c>
      <c r="K97" s="50">
        <v>88</v>
      </c>
    </row>
    <row r="98" spans="1:11" x14ac:dyDescent="0.25">
      <c r="A98" s="8" t="s">
        <v>542</v>
      </c>
      <c r="B98" s="9">
        <v>12</v>
      </c>
      <c r="C98" s="9">
        <v>15</v>
      </c>
      <c r="D98" s="9">
        <v>13</v>
      </c>
      <c r="E98" s="9">
        <v>12</v>
      </c>
      <c r="F98" s="9">
        <v>14</v>
      </c>
      <c r="G98" s="9">
        <v>14</v>
      </c>
      <c r="H98" s="9">
        <v>9</v>
      </c>
      <c r="I98" s="9">
        <v>8</v>
      </c>
      <c r="J98" s="9">
        <v>12</v>
      </c>
      <c r="K98" s="9">
        <v>8</v>
      </c>
    </row>
    <row r="99" spans="1:11" x14ac:dyDescent="0.25">
      <c r="A99" s="8" t="s">
        <v>585</v>
      </c>
      <c r="B99" s="9">
        <v>0</v>
      </c>
      <c r="C99" s="9">
        <v>0</v>
      </c>
      <c r="D99" s="9">
        <v>0</v>
      </c>
      <c r="E99" s="9">
        <v>0</v>
      </c>
      <c r="F99" s="9">
        <v>0</v>
      </c>
      <c r="G99" s="9">
        <v>0</v>
      </c>
      <c r="H99" s="9">
        <v>0</v>
      </c>
      <c r="I99" s="9">
        <v>0</v>
      </c>
      <c r="J99" s="9">
        <v>0</v>
      </c>
      <c r="K99" s="9">
        <v>1</v>
      </c>
    </row>
    <row r="100" spans="1:11" x14ac:dyDescent="0.25">
      <c r="A100" s="8" t="s">
        <v>135</v>
      </c>
      <c r="B100" s="10">
        <v>2</v>
      </c>
      <c r="C100" s="10">
        <v>9</v>
      </c>
      <c r="D100" s="10">
        <v>5</v>
      </c>
      <c r="E100" s="10">
        <v>3</v>
      </c>
      <c r="F100" s="10">
        <v>4</v>
      </c>
      <c r="G100" s="10">
        <v>4</v>
      </c>
      <c r="H100" s="10">
        <v>9</v>
      </c>
      <c r="I100" s="10">
        <v>8</v>
      </c>
      <c r="J100" s="10">
        <v>14</v>
      </c>
      <c r="K100" s="10">
        <v>11</v>
      </c>
    </row>
    <row r="101" spans="1:11" x14ac:dyDescent="0.25">
      <c r="A101" s="8" t="s">
        <v>137</v>
      </c>
      <c r="B101" s="10">
        <v>0</v>
      </c>
      <c r="C101" s="10">
        <v>1</v>
      </c>
      <c r="D101" s="10">
        <v>4</v>
      </c>
      <c r="E101" s="10">
        <v>5</v>
      </c>
      <c r="F101" s="10">
        <v>5</v>
      </c>
      <c r="G101" s="10">
        <v>6</v>
      </c>
      <c r="H101" s="10">
        <v>6</v>
      </c>
      <c r="I101" s="10">
        <v>6</v>
      </c>
      <c r="J101" s="10">
        <v>5</v>
      </c>
      <c r="K101" s="10">
        <v>4</v>
      </c>
    </row>
    <row r="102" spans="1:11" x14ac:dyDescent="0.25">
      <c r="A102" s="8" t="s">
        <v>139</v>
      </c>
      <c r="B102" s="10">
        <v>0</v>
      </c>
      <c r="C102" s="10">
        <v>0</v>
      </c>
      <c r="D102" s="10">
        <v>0</v>
      </c>
      <c r="E102" s="10">
        <v>0</v>
      </c>
      <c r="F102" s="10">
        <v>0</v>
      </c>
      <c r="G102" s="10">
        <v>0</v>
      </c>
      <c r="H102" s="10">
        <v>1</v>
      </c>
      <c r="I102" s="10">
        <v>4</v>
      </c>
      <c r="J102" s="10">
        <v>5</v>
      </c>
      <c r="K102" s="10">
        <v>5</v>
      </c>
    </row>
    <row r="103" spans="1:11" x14ac:dyDescent="0.25">
      <c r="A103" s="8" t="s">
        <v>141</v>
      </c>
      <c r="B103" s="10">
        <v>0</v>
      </c>
      <c r="C103" s="10">
        <v>0</v>
      </c>
      <c r="D103" s="10">
        <v>0</v>
      </c>
      <c r="E103" s="10">
        <v>0</v>
      </c>
      <c r="F103" s="10">
        <v>0</v>
      </c>
      <c r="G103" s="10">
        <v>19</v>
      </c>
      <c r="H103" s="10">
        <v>39</v>
      </c>
      <c r="I103" s="10">
        <v>57</v>
      </c>
      <c r="J103" s="10">
        <v>70</v>
      </c>
      <c r="K103" s="10">
        <v>79</v>
      </c>
    </row>
    <row r="104" spans="1:11" x14ac:dyDescent="0.25">
      <c r="A104" s="8" t="s">
        <v>143</v>
      </c>
      <c r="B104" s="10">
        <v>47</v>
      </c>
      <c r="C104" s="10">
        <v>44</v>
      </c>
      <c r="D104" s="10">
        <v>48</v>
      </c>
      <c r="E104" s="10">
        <v>50</v>
      </c>
      <c r="F104" s="10">
        <v>53</v>
      </c>
      <c r="G104" s="10">
        <v>35</v>
      </c>
      <c r="H104" s="10">
        <v>24</v>
      </c>
      <c r="I104" s="10">
        <v>14</v>
      </c>
      <c r="J104" s="10">
        <v>2</v>
      </c>
      <c r="K104" s="10">
        <v>0</v>
      </c>
    </row>
    <row r="105" spans="1:11" x14ac:dyDescent="0.25">
      <c r="A105" s="7" t="s">
        <v>413</v>
      </c>
      <c r="B105" s="10">
        <v>230</v>
      </c>
      <c r="C105" s="10">
        <v>223</v>
      </c>
      <c r="D105" s="10">
        <v>230</v>
      </c>
      <c r="E105" s="10">
        <v>231</v>
      </c>
      <c r="F105" s="10">
        <v>238</v>
      </c>
      <c r="G105" s="10">
        <v>251</v>
      </c>
      <c r="H105" s="10">
        <v>261</v>
      </c>
      <c r="I105" s="10">
        <v>299</v>
      </c>
      <c r="J105" s="10">
        <v>338</v>
      </c>
      <c r="K105" s="10">
        <v>322</v>
      </c>
    </row>
    <row r="106" spans="1:11" x14ac:dyDescent="0.25">
      <c r="A106" s="7" t="s">
        <v>489</v>
      </c>
      <c r="B106" s="9"/>
      <c r="C106" s="9"/>
      <c r="D106" s="9"/>
      <c r="E106" s="9"/>
      <c r="F106" s="9"/>
      <c r="G106" s="9"/>
      <c r="H106" s="9"/>
      <c r="I106" s="9"/>
      <c r="J106" s="9"/>
      <c r="K106" s="9"/>
    </row>
    <row r="107" spans="1:11" x14ac:dyDescent="0.25">
      <c r="A107" s="8" t="s">
        <v>50</v>
      </c>
      <c r="B107" s="10">
        <v>1</v>
      </c>
      <c r="C107" s="10">
        <v>1</v>
      </c>
      <c r="D107" s="10">
        <v>3</v>
      </c>
      <c r="E107" s="10">
        <v>2</v>
      </c>
      <c r="F107" s="10">
        <v>1</v>
      </c>
      <c r="G107" s="10">
        <v>0</v>
      </c>
      <c r="H107" s="10">
        <v>0</v>
      </c>
      <c r="I107" s="10">
        <v>0</v>
      </c>
      <c r="J107" s="10">
        <v>0</v>
      </c>
      <c r="K107" s="10">
        <v>0</v>
      </c>
    </row>
    <row r="108" spans="1:11" x14ac:dyDescent="0.25">
      <c r="A108" s="8" t="s">
        <v>52</v>
      </c>
      <c r="B108" s="10">
        <v>73</v>
      </c>
      <c r="C108" s="10">
        <v>70</v>
      </c>
      <c r="D108" s="10">
        <v>86</v>
      </c>
      <c r="E108" s="10">
        <v>91</v>
      </c>
      <c r="F108" s="10">
        <v>83</v>
      </c>
      <c r="G108" s="10">
        <v>0</v>
      </c>
      <c r="H108" s="10">
        <v>0</v>
      </c>
      <c r="I108" s="10">
        <v>0</v>
      </c>
      <c r="J108" s="10">
        <v>0</v>
      </c>
      <c r="K108" s="10">
        <v>0</v>
      </c>
    </row>
    <row r="109" spans="1:11" x14ac:dyDescent="0.25">
      <c r="A109" s="8" t="s">
        <v>146</v>
      </c>
      <c r="B109" s="10">
        <v>22</v>
      </c>
      <c r="C109" s="10">
        <v>19</v>
      </c>
      <c r="D109" s="10">
        <v>25</v>
      </c>
      <c r="E109" s="10">
        <v>33</v>
      </c>
      <c r="F109" s="10">
        <v>43</v>
      </c>
      <c r="G109" s="10">
        <v>0</v>
      </c>
      <c r="H109" s="10">
        <v>0</v>
      </c>
      <c r="I109" s="10">
        <v>0</v>
      </c>
      <c r="J109" s="10">
        <v>0</v>
      </c>
      <c r="K109" s="10">
        <v>0</v>
      </c>
    </row>
    <row r="110" spans="1:11" x14ac:dyDescent="0.25">
      <c r="A110" s="8" t="s">
        <v>32</v>
      </c>
      <c r="B110" s="10">
        <v>0</v>
      </c>
      <c r="C110" s="10">
        <v>0</v>
      </c>
      <c r="D110" s="10">
        <v>0</v>
      </c>
      <c r="E110" s="10">
        <v>1</v>
      </c>
      <c r="F110" s="10">
        <v>0</v>
      </c>
      <c r="G110" s="10">
        <v>0</v>
      </c>
      <c r="H110" s="10">
        <v>0</v>
      </c>
      <c r="I110" s="10">
        <v>0</v>
      </c>
      <c r="J110" s="10">
        <v>0</v>
      </c>
      <c r="K110" s="10">
        <v>0</v>
      </c>
    </row>
    <row r="111" spans="1:11" x14ac:dyDescent="0.25">
      <c r="A111" s="8" t="s">
        <v>59</v>
      </c>
      <c r="B111" s="10">
        <v>32</v>
      </c>
      <c r="C111" s="10">
        <v>32</v>
      </c>
      <c r="D111" s="10">
        <v>39</v>
      </c>
      <c r="E111" s="10">
        <v>55</v>
      </c>
      <c r="F111" s="10">
        <v>46</v>
      </c>
      <c r="G111" s="10">
        <v>0</v>
      </c>
      <c r="H111" s="10">
        <v>0</v>
      </c>
      <c r="I111" s="10">
        <v>0</v>
      </c>
      <c r="J111" s="10">
        <v>0</v>
      </c>
      <c r="K111" s="10">
        <v>0</v>
      </c>
    </row>
    <row r="112" spans="1:11" x14ac:dyDescent="0.25">
      <c r="A112" s="8" t="s">
        <v>343</v>
      </c>
      <c r="B112" s="10">
        <v>0</v>
      </c>
      <c r="C112" s="10">
        <v>1</v>
      </c>
      <c r="D112" s="10">
        <v>0</v>
      </c>
      <c r="E112" s="10">
        <v>0</v>
      </c>
      <c r="F112" s="10">
        <v>0</v>
      </c>
      <c r="G112" s="10">
        <v>0</v>
      </c>
      <c r="H112" s="10">
        <v>0</v>
      </c>
      <c r="I112" s="10">
        <v>0</v>
      </c>
      <c r="J112" s="10">
        <v>0</v>
      </c>
      <c r="K112" s="10">
        <v>0</v>
      </c>
    </row>
    <row r="113" spans="1:11" x14ac:dyDescent="0.25">
      <c r="A113" s="8" t="s">
        <v>345</v>
      </c>
      <c r="B113" s="10">
        <v>24</v>
      </c>
      <c r="C113" s="10">
        <v>33</v>
      </c>
      <c r="D113" s="10">
        <v>12</v>
      </c>
      <c r="E113" s="10">
        <v>5</v>
      </c>
      <c r="F113" s="10">
        <v>2</v>
      </c>
      <c r="G113" s="10">
        <v>0</v>
      </c>
      <c r="H113" s="10">
        <v>0</v>
      </c>
      <c r="I113" s="10">
        <v>0</v>
      </c>
      <c r="J113" s="10">
        <v>0</v>
      </c>
      <c r="K113" s="10">
        <v>0</v>
      </c>
    </row>
    <row r="114" spans="1:11" x14ac:dyDescent="0.25">
      <c r="A114" s="8" t="s">
        <v>105</v>
      </c>
      <c r="B114" s="10">
        <v>8</v>
      </c>
      <c r="C114" s="10">
        <v>6</v>
      </c>
      <c r="D114" s="10">
        <v>5</v>
      </c>
      <c r="E114" s="10">
        <v>8</v>
      </c>
      <c r="F114" s="10">
        <v>2</v>
      </c>
      <c r="G114" s="10">
        <v>0</v>
      </c>
      <c r="H114" s="10">
        <v>0</v>
      </c>
      <c r="I114" s="10">
        <v>0</v>
      </c>
      <c r="J114" s="10">
        <v>0</v>
      </c>
      <c r="K114" s="10">
        <v>0</v>
      </c>
    </row>
    <row r="115" spans="1:11" x14ac:dyDescent="0.25">
      <c r="A115" s="8" t="s">
        <v>113</v>
      </c>
      <c r="B115" s="10">
        <v>99</v>
      </c>
      <c r="C115" s="10">
        <v>114</v>
      </c>
      <c r="D115" s="10">
        <v>134</v>
      </c>
      <c r="E115" s="10">
        <v>151</v>
      </c>
      <c r="F115" s="10">
        <v>169</v>
      </c>
      <c r="G115" s="10">
        <v>0</v>
      </c>
      <c r="H115" s="10">
        <v>0</v>
      </c>
      <c r="I115" s="10">
        <v>0</v>
      </c>
      <c r="J115" s="10">
        <v>0</v>
      </c>
      <c r="K115" s="10">
        <v>0</v>
      </c>
    </row>
    <row r="116" spans="1:11" x14ac:dyDescent="0.25">
      <c r="A116" s="8" t="s">
        <v>349</v>
      </c>
      <c r="B116" s="10">
        <v>7</v>
      </c>
      <c r="C116" s="10">
        <v>8</v>
      </c>
      <c r="D116" s="10">
        <v>9</v>
      </c>
      <c r="E116" s="10">
        <v>7</v>
      </c>
      <c r="F116" s="10">
        <v>4</v>
      </c>
      <c r="G116" s="10">
        <v>0</v>
      </c>
      <c r="H116" s="10">
        <v>0</v>
      </c>
      <c r="I116" s="10">
        <v>0</v>
      </c>
      <c r="J116" s="10">
        <v>0</v>
      </c>
      <c r="K116" s="10">
        <v>0</v>
      </c>
    </row>
    <row r="117" spans="1:11" x14ac:dyDescent="0.25">
      <c r="A117" s="8" t="s">
        <v>119</v>
      </c>
      <c r="B117" s="10">
        <v>17</v>
      </c>
      <c r="C117" s="10">
        <v>14</v>
      </c>
      <c r="D117" s="10">
        <v>15</v>
      </c>
      <c r="E117" s="10">
        <v>16</v>
      </c>
      <c r="F117" s="10">
        <v>14</v>
      </c>
      <c r="G117" s="10">
        <v>0</v>
      </c>
      <c r="H117" s="10">
        <v>0</v>
      </c>
      <c r="I117" s="10">
        <v>0</v>
      </c>
      <c r="J117" s="10">
        <v>0</v>
      </c>
      <c r="K117" s="10">
        <v>0</v>
      </c>
    </row>
    <row r="118" spans="1:11" x14ac:dyDescent="0.25">
      <c r="A118" s="7" t="s">
        <v>490</v>
      </c>
      <c r="B118" s="10">
        <v>283</v>
      </c>
      <c r="C118" s="10">
        <v>298</v>
      </c>
      <c r="D118" s="10">
        <v>328</v>
      </c>
      <c r="E118" s="10">
        <v>369</v>
      </c>
      <c r="F118" s="10">
        <v>364</v>
      </c>
      <c r="G118" s="10">
        <v>0</v>
      </c>
      <c r="H118" s="10">
        <v>0</v>
      </c>
      <c r="I118" s="10">
        <v>0</v>
      </c>
      <c r="J118" s="10">
        <v>0</v>
      </c>
      <c r="K118" s="10">
        <v>0</v>
      </c>
    </row>
    <row r="119" spans="1:11" x14ac:dyDescent="0.25">
      <c r="A119" s="7" t="s">
        <v>252</v>
      </c>
      <c r="B119" s="9"/>
      <c r="C119" s="9"/>
      <c r="D119" s="9"/>
      <c r="E119" s="9"/>
      <c r="F119" s="9"/>
      <c r="G119" s="9"/>
      <c r="H119" s="9"/>
      <c r="I119" s="9"/>
      <c r="J119" s="9"/>
      <c r="K119" s="9"/>
    </row>
    <row r="120" spans="1:11" x14ac:dyDescent="0.25">
      <c r="A120" s="8" t="s">
        <v>151</v>
      </c>
      <c r="B120" s="10">
        <v>24</v>
      </c>
      <c r="C120" s="10">
        <v>16</v>
      </c>
      <c r="D120" s="10">
        <v>14</v>
      </c>
      <c r="E120" s="10">
        <v>8</v>
      </c>
      <c r="F120" s="10">
        <v>9</v>
      </c>
      <c r="G120" s="10">
        <v>10</v>
      </c>
      <c r="H120" s="10">
        <v>9</v>
      </c>
      <c r="I120" s="10">
        <v>9</v>
      </c>
      <c r="J120" s="10">
        <v>9</v>
      </c>
      <c r="K120" s="10">
        <v>7</v>
      </c>
    </row>
    <row r="121" spans="1:11" x14ac:dyDescent="0.25">
      <c r="A121" s="8" t="s">
        <v>153</v>
      </c>
      <c r="B121" s="10">
        <v>18</v>
      </c>
      <c r="C121" s="10">
        <v>16</v>
      </c>
      <c r="D121" s="10">
        <v>14</v>
      </c>
      <c r="E121" s="10">
        <v>14</v>
      </c>
      <c r="F121" s="10">
        <v>18</v>
      </c>
      <c r="G121" s="10">
        <v>18</v>
      </c>
      <c r="H121" s="10">
        <v>23</v>
      </c>
      <c r="I121" s="10">
        <v>25</v>
      </c>
      <c r="J121" s="10">
        <v>22</v>
      </c>
      <c r="K121" s="10">
        <v>22</v>
      </c>
    </row>
    <row r="122" spans="1:11" x14ac:dyDescent="0.25">
      <c r="A122" s="8" t="s">
        <v>155</v>
      </c>
      <c r="B122" s="10">
        <v>12</v>
      </c>
      <c r="C122" s="10">
        <v>14</v>
      </c>
      <c r="D122" s="10">
        <v>19</v>
      </c>
      <c r="E122" s="10">
        <v>19</v>
      </c>
      <c r="F122" s="10">
        <v>23</v>
      </c>
      <c r="G122" s="10">
        <v>25</v>
      </c>
      <c r="H122" s="10">
        <v>28</v>
      </c>
      <c r="I122" s="10">
        <v>34</v>
      </c>
      <c r="J122" s="10">
        <v>36</v>
      </c>
      <c r="K122" s="10">
        <v>41</v>
      </c>
    </row>
    <row r="123" spans="1:11" x14ac:dyDescent="0.25">
      <c r="A123" s="8" t="s">
        <v>157</v>
      </c>
      <c r="B123" s="10">
        <v>25</v>
      </c>
      <c r="C123" s="10">
        <v>14</v>
      </c>
      <c r="D123" s="10">
        <v>17</v>
      </c>
      <c r="E123" s="10">
        <v>14</v>
      </c>
      <c r="F123" s="10">
        <v>15</v>
      </c>
      <c r="G123" s="10">
        <v>10</v>
      </c>
      <c r="H123" s="10">
        <v>1</v>
      </c>
      <c r="I123" s="10">
        <v>0</v>
      </c>
      <c r="J123" s="10">
        <v>0</v>
      </c>
      <c r="K123" s="10">
        <v>0</v>
      </c>
    </row>
    <row r="124" spans="1:11" x14ac:dyDescent="0.25">
      <c r="A124" s="8" t="s">
        <v>159</v>
      </c>
      <c r="B124" s="10">
        <v>0</v>
      </c>
      <c r="C124" s="10">
        <v>0</v>
      </c>
      <c r="D124" s="10">
        <v>0</v>
      </c>
      <c r="E124" s="10">
        <v>0</v>
      </c>
      <c r="F124" s="10">
        <v>0</v>
      </c>
      <c r="G124" s="10">
        <v>0</v>
      </c>
      <c r="H124" s="10">
        <v>1</v>
      </c>
      <c r="I124" s="10">
        <v>1</v>
      </c>
      <c r="J124" s="10">
        <v>3</v>
      </c>
      <c r="K124" s="10">
        <v>4</v>
      </c>
    </row>
    <row r="125" spans="1:11" x14ac:dyDescent="0.25">
      <c r="A125" s="8" t="s">
        <v>72</v>
      </c>
      <c r="B125" s="10">
        <v>8</v>
      </c>
      <c r="C125" s="10">
        <v>7</v>
      </c>
      <c r="D125" s="10">
        <v>8</v>
      </c>
      <c r="E125" s="10">
        <v>7</v>
      </c>
      <c r="F125" s="10">
        <v>9</v>
      </c>
      <c r="G125" s="10">
        <v>6</v>
      </c>
      <c r="H125" s="10">
        <v>5</v>
      </c>
      <c r="I125" s="10">
        <v>5</v>
      </c>
      <c r="J125" s="10">
        <v>8</v>
      </c>
      <c r="K125" s="10">
        <v>7</v>
      </c>
    </row>
    <row r="126" spans="1:11" x14ac:dyDescent="0.25">
      <c r="A126" s="8" t="s">
        <v>161</v>
      </c>
      <c r="B126" s="10">
        <v>22</v>
      </c>
      <c r="C126" s="10">
        <v>25</v>
      </c>
      <c r="D126" s="10">
        <v>24</v>
      </c>
      <c r="E126" s="10">
        <v>26</v>
      </c>
      <c r="F126" s="10">
        <v>18</v>
      </c>
      <c r="G126" s="10">
        <v>21</v>
      </c>
      <c r="H126" s="10">
        <v>24</v>
      </c>
      <c r="I126" s="10">
        <v>19</v>
      </c>
      <c r="J126" s="10">
        <v>23</v>
      </c>
      <c r="K126" s="10">
        <v>29</v>
      </c>
    </row>
    <row r="127" spans="1:11" x14ac:dyDescent="0.25">
      <c r="A127" s="8" t="s">
        <v>163</v>
      </c>
      <c r="B127" s="10">
        <v>28</v>
      </c>
      <c r="C127" s="10">
        <v>32</v>
      </c>
      <c r="D127" s="10">
        <v>34</v>
      </c>
      <c r="E127" s="10">
        <v>31</v>
      </c>
      <c r="F127" s="10">
        <v>38</v>
      </c>
      <c r="G127" s="10">
        <v>37</v>
      </c>
      <c r="H127" s="10">
        <v>39</v>
      </c>
      <c r="I127" s="10">
        <v>34</v>
      </c>
      <c r="J127" s="10">
        <v>34</v>
      </c>
      <c r="K127" s="10">
        <v>34</v>
      </c>
    </row>
    <row r="128" spans="1:11" x14ac:dyDescent="0.25">
      <c r="A128" s="8" t="s">
        <v>165</v>
      </c>
      <c r="B128" s="10">
        <v>21</v>
      </c>
      <c r="C128" s="10">
        <v>18</v>
      </c>
      <c r="D128" s="10">
        <v>15</v>
      </c>
      <c r="E128" s="10">
        <v>13</v>
      </c>
      <c r="F128" s="10">
        <v>11</v>
      </c>
      <c r="G128" s="10">
        <v>10</v>
      </c>
      <c r="H128" s="10">
        <v>18</v>
      </c>
      <c r="I128" s="10">
        <v>21</v>
      </c>
      <c r="J128" s="10">
        <v>24</v>
      </c>
      <c r="K128" s="10">
        <v>22</v>
      </c>
    </row>
    <row r="129" spans="1:11" x14ac:dyDescent="0.25">
      <c r="A129" s="8" t="s">
        <v>167</v>
      </c>
      <c r="B129" s="10">
        <v>8</v>
      </c>
      <c r="C129" s="10">
        <v>8</v>
      </c>
      <c r="D129" s="10">
        <v>7</v>
      </c>
      <c r="E129" s="10">
        <v>8</v>
      </c>
      <c r="F129" s="10">
        <v>11</v>
      </c>
      <c r="G129" s="10">
        <v>7</v>
      </c>
      <c r="H129" s="10">
        <v>9</v>
      </c>
      <c r="I129" s="10">
        <v>9</v>
      </c>
      <c r="J129" s="10">
        <v>7</v>
      </c>
      <c r="K129" s="10">
        <v>8</v>
      </c>
    </row>
    <row r="130" spans="1:11" x14ac:dyDescent="0.25">
      <c r="A130" s="8" t="s">
        <v>169</v>
      </c>
      <c r="B130" s="10">
        <v>6</v>
      </c>
      <c r="C130" s="10">
        <v>7</v>
      </c>
      <c r="D130" s="10">
        <v>10</v>
      </c>
      <c r="E130" s="10">
        <v>7</v>
      </c>
      <c r="F130" s="10">
        <v>10</v>
      </c>
      <c r="G130" s="10">
        <v>14</v>
      </c>
      <c r="H130" s="10">
        <v>16</v>
      </c>
      <c r="I130" s="10">
        <v>13</v>
      </c>
      <c r="J130" s="10">
        <v>5</v>
      </c>
      <c r="K130" s="10">
        <v>1</v>
      </c>
    </row>
    <row r="131" spans="1:11" x14ac:dyDescent="0.25">
      <c r="A131" s="8" t="s">
        <v>171</v>
      </c>
      <c r="B131" s="10">
        <v>163</v>
      </c>
      <c r="C131" s="10">
        <v>152</v>
      </c>
      <c r="D131" s="10">
        <v>151</v>
      </c>
      <c r="E131" s="10">
        <v>157</v>
      </c>
      <c r="F131" s="10">
        <v>139</v>
      </c>
      <c r="G131" s="10">
        <v>140</v>
      </c>
      <c r="H131" s="10">
        <v>132</v>
      </c>
      <c r="I131" s="10">
        <v>98</v>
      </c>
      <c r="J131" s="10">
        <v>68</v>
      </c>
      <c r="K131" s="10">
        <v>64</v>
      </c>
    </row>
    <row r="132" spans="1:11" x14ac:dyDescent="0.25">
      <c r="A132" s="8" t="s">
        <v>602</v>
      </c>
      <c r="B132" s="9">
        <v>0</v>
      </c>
      <c r="C132" s="9">
        <v>0</v>
      </c>
      <c r="D132" s="9">
        <v>0</v>
      </c>
      <c r="E132" s="9">
        <v>0</v>
      </c>
      <c r="F132" s="9">
        <v>0</v>
      </c>
      <c r="G132" s="9">
        <v>0</v>
      </c>
      <c r="H132" s="9">
        <v>0</v>
      </c>
      <c r="I132" s="9">
        <v>0</v>
      </c>
      <c r="J132" s="9">
        <v>0</v>
      </c>
      <c r="K132" s="9">
        <v>3</v>
      </c>
    </row>
    <row r="133" spans="1:11" x14ac:dyDescent="0.25">
      <c r="A133" s="8" t="s">
        <v>603</v>
      </c>
      <c r="B133" s="9">
        <v>0</v>
      </c>
      <c r="C133" s="9">
        <v>0</v>
      </c>
      <c r="D133" s="9">
        <v>1</v>
      </c>
      <c r="E133" s="9">
        <v>0</v>
      </c>
      <c r="F133" s="9">
        <v>0</v>
      </c>
      <c r="G133" s="9">
        <v>1</v>
      </c>
      <c r="H133" s="9">
        <v>0</v>
      </c>
      <c r="I133" s="9">
        <v>0</v>
      </c>
      <c r="J133" s="9">
        <v>0</v>
      </c>
      <c r="K133" s="9">
        <v>0</v>
      </c>
    </row>
    <row r="134" spans="1:11" x14ac:dyDescent="0.25">
      <c r="A134" s="8" t="s">
        <v>173</v>
      </c>
      <c r="B134" s="10">
        <v>3</v>
      </c>
      <c r="C134" s="10">
        <v>4</v>
      </c>
      <c r="D134" s="10">
        <v>3</v>
      </c>
      <c r="E134" s="10">
        <v>4</v>
      </c>
      <c r="F134" s="10">
        <v>2</v>
      </c>
      <c r="G134" s="10">
        <v>2</v>
      </c>
      <c r="H134" s="10">
        <v>3</v>
      </c>
      <c r="I134" s="10">
        <v>0</v>
      </c>
      <c r="J134" s="10">
        <v>0</v>
      </c>
      <c r="K134" s="10">
        <v>0</v>
      </c>
    </row>
    <row r="135" spans="1:11" x14ac:dyDescent="0.25">
      <c r="A135" s="8" t="s">
        <v>175</v>
      </c>
      <c r="B135" s="10">
        <v>79</v>
      </c>
      <c r="C135" s="10">
        <v>69</v>
      </c>
      <c r="D135" s="10">
        <v>62</v>
      </c>
      <c r="E135" s="10">
        <v>68</v>
      </c>
      <c r="F135" s="10">
        <v>69</v>
      </c>
      <c r="G135" s="10">
        <v>67</v>
      </c>
      <c r="H135" s="10">
        <v>66</v>
      </c>
      <c r="I135" s="10">
        <v>72</v>
      </c>
      <c r="J135" s="10">
        <v>75</v>
      </c>
      <c r="K135" s="10">
        <v>71</v>
      </c>
    </row>
    <row r="136" spans="1:11" x14ac:dyDescent="0.25">
      <c r="A136" s="8" t="s">
        <v>563</v>
      </c>
      <c r="B136" s="9">
        <v>0</v>
      </c>
      <c r="C136" s="9">
        <v>0</v>
      </c>
      <c r="D136" s="9">
        <v>0</v>
      </c>
      <c r="E136" s="9">
        <v>0</v>
      </c>
      <c r="F136" s="9">
        <v>0</v>
      </c>
      <c r="G136" s="9">
        <v>0</v>
      </c>
      <c r="H136" s="9">
        <v>0</v>
      </c>
      <c r="I136" s="9">
        <v>0</v>
      </c>
      <c r="J136" s="9">
        <v>4</v>
      </c>
      <c r="K136" s="9">
        <v>4</v>
      </c>
    </row>
    <row r="137" spans="1:11" x14ac:dyDescent="0.25">
      <c r="A137" s="8" t="s">
        <v>322</v>
      </c>
      <c r="B137" s="10">
        <v>0</v>
      </c>
      <c r="C137" s="10">
        <v>0</v>
      </c>
      <c r="D137" s="10">
        <v>0</v>
      </c>
      <c r="E137" s="10">
        <v>0</v>
      </c>
      <c r="F137" s="10">
        <v>0</v>
      </c>
      <c r="G137" s="10">
        <v>0</v>
      </c>
      <c r="H137" s="10">
        <v>0</v>
      </c>
      <c r="I137" s="10">
        <v>0</v>
      </c>
      <c r="J137" s="10">
        <v>1</v>
      </c>
      <c r="K137" s="10">
        <v>1</v>
      </c>
    </row>
    <row r="138" spans="1:11" x14ac:dyDescent="0.25">
      <c r="A138" s="8" t="s">
        <v>177</v>
      </c>
      <c r="B138" s="10">
        <v>7</v>
      </c>
      <c r="C138" s="10">
        <v>9</v>
      </c>
      <c r="D138" s="10">
        <v>10</v>
      </c>
      <c r="E138" s="10">
        <v>19</v>
      </c>
      <c r="F138" s="10">
        <v>23</v>
      </c>
      <c r="G138" s="10">
        <v>22</v>
      </c>
      <c r="H138" s="10">
        <v>18</v>
      </c>
      <c r="I138" s="10">
        <v>18</v>
      </c>
      <c r="J138" s="10">
        <v>16</v>
      </c>
      <c r="K138" s="10">
        <v>16</v>
      </c>
    </row>
    <row r="139" spans="1:11" x14ac:dyDescent="0.25">
      <c r="A139" s="8" t="s">
        <v>528</v>
      </c>
      <c r="B139" s="9">
        <v>0</v>
      </c>
      <c r="C139" s="9">
        <v>0</v>
      </c>
      <c r="D139" s="9">
        <v>0</v>
      </c>
      <c r="E139" s="9">
        <v>0</v>
      </c>
      <c r="F139" s="9">
        <v>0</v>
      </c>
      <c r="G139" s="9">
        <v>0</v>
      </c>
      <c r="H139" s="9">
        <v>0</v>
      </c>
      <c r="I139" s="9">
        <v>5</v>
      </c>
      <c r="J139" s="9">
        <v>3</v>
      </c>
      <c r="K139" s="9">
        <v>1</v>
      </c>
    </row>
    <row r="140" spans="1:11" x14ac:dyDescent="0.25">
      <c r="A140" s="8" t="s">
        <v>565</v>
      </c>
      <c r="B140" s="9">
        <v>0</v>
      </c>
      <c r="C140" s="9">
        <v>0</v>
      </c>
      <c r="D140" s="9">
        <v>0</v>
      </c>
      <c r="E140" s="9">
        <v>0</v>
      </c>
      <c r="F140" s="9">
        <v>0</v>
      </c>
      <c r="G140" s="9">
        <v>0</v>
      </c>
      <c r="H140" s="9">
        <v>0</v>
      </c>
      <c r="I140" s="9">
        <v>0</v>
      </c>
      <c r="J140" s="9">
        <v>2</v>
      </c>
      <c r="K140" s="9">
        <v>10</v>
      </c>
    </row>
    <row r="141" spans="1:11" x14ac:dyDescent="0.25">
      <c r="A141" s="8" t="s">
        <v>50</v>
      </c>
      <c r="B141" s="10">
        <v>1</v>
      </c>
      <c r="C141" s="10">
        <v>2</v>
      </c>
      <c r="D141" s="10">
        <v>2</v>
      </c>
      <c r="E141" s="10">
        <v>3</v>
      </c>
      <c r="F141" s="10">
        <v>2</v>
      </c>
      <c r="G141" s="10">
        <v>1</v>
      </c>
      <c r="H141" s="10">
        <v>3</v>
      </c>
      <c r="I141" s="10">
        <v>3</v>
      </c>
      <c r="J141" s="10">
        <v>3</v>
      </c>
      <c r="K141" s="10">
        <v>3</v>
      </c>
    </row>
    <row r="142" spans="1:11" x14ac:dyDescent="0.25">
      <c r="A142" s="8" t="s">
        <v>54</v>
      </c>
      <c r="B142" s="10">
        <v>297</v>
      </c>
      <c r="C142" s="10">
        <v>331</v>
      </c>
      <c r="D142" s="10">
        <v>393</v>
      </c>
      <c r="E142" s="10">
        <v>384</v>
      </c>
      <c r="F142" s="10">
        <v>444</v>
      </c>
      <c r="G142" s="10">
        <v>0</v>
      </c>
      <c r="H142" s="10">
        <v>0</v>
      </c>
      <c r="I142" s="10">
        <v>0</v>
      </c>
      <c r="J142" s="10">
        <v>0</v>
      </c>
      <c r="K142" s="10">
        <v>0</v>
      </c>
    </row>
    <row r="143" spans="1:11" x14ac:dyDescent="0.25">
      <c r="A143" s="8" t="s">
        <v>324</v>
      </c>
      <c r="B143" s="10">
        <v>13</v>
      </c>
      <c r="C143" s="10">
        <v>2</v>
      </c>
      <c r="D143" s="10">
        <v>2</v>
      </c>
      <c r="E143" s="10">
        <v>0</v>
      </c>
      <c r="F143" s="10">
        <v>0</v>
      </c>
      <c r="G143" s="10">
        <v>0</v>
      </c>
      <c r="H143" s="10">
        <v>0</v>
      </c>
      <c r="I143" s="10">
        <v>0</v>
      </c>
      <c r="J143" s="10">
        <v>0</v>
      </c>
      <c r="K143" s="10">
        <v>0</v>
      </c>
    </row>
    <row r="144" spans="1:11" x14ac:dyDescent="0.25">
      <c r="A144" s="8" t="s">
        <v>56</v>
      </c>
      <c r="B144" s="9">
        <v>0</v>
      </c>
      <c r="C144" s="9">
        <v>0</v>
      </c>
      <c r="D144" s="9">
        <v>0</v>
      </c>
      <c r="E144" s="9">
        <v>2</v>
      </c>
      <c r="F144" s="9">
        <v>2</v>
      </c>
      <c r="G144" s="9">
        <v>0</v>
      </c>
      <c r="H144" s="9">
        <v>0</v>
      </c>
      <c r="I144" s="9">
        <v>0</v>
      </c>
      <c r="J144" s="9">
        <v>0</v>
      </c>
      <c r="K144" s="9">
        <v>0</v>
      </c>
    </row>
    <row r="145" spans="1:11" x14ac:dyDescent="0.25">
      <c r="A145" s="8" t="s">
        <v>32</v>
      </c>
      <c r="B145" s="10">
        <v>0</v>
      </c>
      <c r="C145" s="10">
        <v>3</v>
      </c>
      <c r="D145" s="10">
        <v>18</v>
      </c>
      <c r="E145" s="10">
        <v>18</v>
      </c>
      <c r="F145" s="10">
        <v>19</v>
      </c>
      <c r="G145" s="10">
        <v>2</v>
      </c>
      <c r="H145" s="10">
        <v>0</v>
      </c>
      <c r="I145" s="10">
        <v>1</v>
      </c>
      <c r="J145" s="10">
        <v>0</v>
      </c>
      <c r="K145" s="10">
        <v>0</v>
      </c>
    </row>
    <row r="146" spans="1:11" x14ac:dyDescent="0.25">
      <c r="A146" s="8" t="s">
        <v>179</v>
      </c>
      <c r="B146" s="10">
        <v>0</v>
      </c>
      <c r="C146" s="10">
        <v>0</v>
      </c>
      <c r="D146" s="10">
        <v>0</v>
      </c>
      <c r="E146" s="10">
        <v>0</v>
      </c>
      <c r="F146" s="10">
        <v>0</v>
      </c>
      <c r="G146" s="10">
        <v>0</v>
      </c>
      <c r="H146" s="10">
        <v>4</v>
      </c>
      <c r="I146" s="10">
        <v>26</v>
      </c>
      <c r="J146" s="10">
        <v>31</v>
      </c>
      <c r="K146" s="10">
        <v>30</v>
      </c>
    </row>
    <row r="147" spans="1:11" x14ac:dyDescent="0.25">
      <c r="A147" s="8" t="s">
        <v>89</v>
      </c>
      <c r="B147" s="10">
        <v>1</v>
      </c>
      <c r="C147" s="10">
        <v>0</v>
      </c>
      <c r="D147" s="10">
        <v>0</v>
      </c>
      <c r="E147" s="10">
        <v>0</v>
      </c>
      <c r="F147" s="10">
        <v>0</v>
      </c>
      <c r="G147" s="10">
        <v>0</v>
      </c>
      <c r="H147" s="10">
        <v>0</v>
      </c>
      <c r="I147" s="10">
        <v>0</v>
      </c>
      <c r="J147" s="10">
        <v>0</v>
      </c>
      <c r="K147" s="10">
        <v>0</v>
      </c>
    </row>
    <row r="148" spans="1:11" x14ac:dyDescent="0.25">
      <c r="A148" s="8" t="s">
        <v>326</v>
      </c>
      <c r="B148" s="10">
        <v>6</v>
      </c>
      <c r="C148" s="10">
        <v>6</v>
      </c>
      <c r="D148" s="10">
        <v>2</v>
      </c>
      <c r="E148" s="10">
        <v>1</v>
      </c>
      <c r="F148" s="10">
        <v>0</v>
      </c>
      <c r="G148" s="10">
        <v>0</v>
      </c>
      <c r="H148" s="10">
        <v>0</v>
      </c>
      <c r="I148" s="10">
        <v>0</v>
      </c>
      <c r="J148" s="10">
        <v>0</v>
      </c>
      <c r="K148" s="10">
        <v>0</v>
      </c>
    </row>
    <row r="149" spans="1:11" x14ac:dyDescent="0.25">
      <c r="A149" s="8" t="s">
        <v>181</v>
      </c>
      <c r="B149" s="10">
        <v>16</v>
      </c>
      <c r="C149" s="10">
        <v>16</v>
      </c>
      <c r="D149" s="10">
        <v>16</v>
      </c>
      <c r="E149" s="10">
        <v>13</v>
      </c>
      <c r="F149" s="10">
        <v>13</v>
      </c>
      <c r="G149" s="10">
        <v>8</v>
      </c>
      <c r="H149" s="10">
        <v>8</v>
      </c>
      <c r="I149" s="10">
        <v>11</v>
      </c>
      <c r="J149" s="10">
        <v>9</v>
      </c>
      <c r="K149" s="10">
        <v>10</v>
      </c>
    </row>
    <row r="150" spans="1:11" x14ac:dyDescent="0.25">
      <c r="A150" s="8" t="s">
        <v>305</v>
      </c>
      <c r="B150" s="10">
        <v>26</v>
      </c>
      <c r="C150" s="10">
        <v>14</v>
      </c>
      <c r="D150" s="10">
        <v>0</v>
      </c>
      <c r="E150" s="10">
        <v>0</v>
      </c>
      <c r="F150" s="10">
        <v>0</v>
      </c>
      <c r="G150" s="10">
        <v>0</v>
      </c>
      <c r="H150" s="10">
        <v>0</v>
      </c>
      <c r="I150" s="10">
        <v>0</v>
      </c>
      <c r="J150" s="10">
        <v>0</v>
      </c>
      <c r="K150" s="10">
        <v>0</v>
      </c>
    </row>
    <row r="151" spans="1:11" x14ac:dyDescent="0.25">
      <c r="A151" s="8" t="s">
        <v>183</v>
      </c>
      <c r="B151" s="10">
        <v>27</v>
      </c>
      <c r="C151" s="10">
        <v>21</v>
      </c>
      <c r="D151" s="10">
        <v>17</v>
      </c>
      <c r="E151" s="10">
        <v>17</v>
      </c>
      <c r="F151" s="10">
        <v>21</v>
      </c>
      <c r="G151" s="10">
        <v>23</v>
      </c>
      <c r="H151" s="10">
        <v>23</v>
      </c>
      <c r="I151" s="10">
        <v>22</v>
      </c>
      <c r="J151" s="10">
        <v>22</v>
      </c>
      <c r="K151" s="10">
        <v>19</v>
      </c>
    </row>
    <row r="152" spans="1:11" x14ac:dyDescent="0.25">
      <c r="A152" s="8" t="s">
        <v>185</v>
      </c>
      <c r="B152" s="10">
        <v>58</v>
      </c>
      <c r="C152" s="10">
        <v>51</v>
      </c>
      <c r="D152" s="10">
        <v>54</v>
      </c>
      <c r="E152" s="10">
        <v>66</v>
      </c>
      <c r="F152" s="10">
        <v>66</v>
      </c>
      <c r="G152" s="10">
        <v>71</v>
      </c>
      <c r="H152" s="10">
        <v>64</v>
      </c>
      <c r="I152" s="10">
        <v>61</v>
      </c>
      <c r="J152" s="10">
        <v>60</v>
      </c>
      <c r="K152" s="10">
        <v>69</v>
      </c>
    </row>
    <row r="153" spans="1:11" x14ac:dyDescent="0.25">
      <c r="A153" s="8" t="s">
        <v>187</v>
      </c>
      <c r="B153" s="10">
        <v>31</v>
      </c>
      <c r="C153" s="10">
        <v>40</v>
      </c>
      <c r="D153" s="10">
        <v>41</v>
      </c>
      <c r="E153" s="10">
        <v>36</v>
      </c>
      <c r="F153" s="10">
        <v>33</v>
      </c>
      <c r="G153" s="10">
        <v>31</v>
      </c>
      <c r="H153" s="10">
        <v>38</v>
      </c>
      <c r="I153" s="10">
        <v>32</v>
      </c>
      <c r="J153" s="10">
        <v>24</v>
      </c>
      <c r="K153" s="10">
        <v>43</v>
      </c>
    </row>
    <row r="154" spans="1:11" x14ac:dyDescent="0.25">
      <c r="A154" s="8" t="s">
        <v>189</v>
      </c>
      <c r="B154" s="10">
        <v>8</v>
      </c>
      <c r="C154" s="10">
        <v>8</v>
      </c>
      <c r="D154" s="10">
        <v>9</v>
      </c>
      <c r="E154" s="10">
        <v>6</v>
      </c>
      <c r="F154" s="10">
        <v>5</v>
      </c>
      <c r="G154" s="10">
        <v>9</v>
      </c>
      <c r="H154" s="10">
        <v>10</v>
      </c>
      <c r="I154" s="10">
        <v>9</v>
      </c>
      <c r="J154" s="10">
        <v>6</v>
      </c>
      <c r="K154" s="10">
        <v>8</v>
      </c>
    </row>
    <row r="155" spans="1:11" x14ac:dyDescent="0.25">
      <c r="A155" s="8" t="s">
        <v>191</v>
      </c>
      <c r="B155" s="10">
        <v>0</v>
      </c>
      <c r="C155" s="10">
        <v>0</v>
      </c>
      <c r="D155" s="10">
        <v>0</v>
      </c>
      <c r="E155" s="10">
        <v>0</v>
      </c>
      <c r="F155" s="10">
        <v>0</v>
      </c>
      <c r="G155" s="10">
        <v>0</v>
      </c>
      <c r="H155" s="10">
        <v>10</v>
      </c>
      <c r="I155" s="10">
        <v>48</v>
      </c>
      <c r="J155" s="10">
        <v>56</v>
      </c>
      <c r="K155" s="10">
        <v>69</v>
      </c>
    </row>
    <row r="156" spans="1:11" x14ac:dyDescent="0.25">
      <c r="A156" s="8" t="s">
        <v>567</v>
      </c>
      <c r="B156" s="9">
        <v>0</v>
      </c>
      <c r="C156" s="9">
        <v>0</v>
      </c>
      <c r="D156" s="9">
        <v>0</v>
      </c>
      <c r="E156" s="9">
        <v>0</v>
      </c>
      <c r="F156" s="9">
        <v>0</v>
      </c>
      <c r="G156" s="9">
        <v>0</v>
      </c>
      <c r="H156" s="9">
        <v>0</v>
      </c>
      <c r="I156" s="9">
        <v>0</v>
      </c>
      <c r="J156" s="9">
        <v>8</v>
      </c>
      <c r="K156" s="9">
        <v>15</v>
      </c>
    </row>
    <row r="157" spans="1:11" x14ac:dyDescent="0.25">
      <c r="A157" s="8" t="s">
        <v>193</v>
      </c>
      <c r="B157" s="10">
        <v>1</v>
      </c>
      <c r="C157" s="10">
        <v>1</v>
      </c>
      <c r="D157" s="10">
        <v>3</v>
      </c>
      <c r="E157" s="10">
        <v>0</v>
      </c>
      <c r="F157" s="10">
        <v>0</v>
      </c>
      <c r="G157" s="10">
        <v>1</v>
      </c>
      <c r="H157" s="10">
        <v>2</v>
      </c>
      <c r="I157" s="10">
        <v>1</v>
      </c>
      <c r="J157" s="10">
        <v>0</v>
      </c>
      <c r="K157" s="10">
        <v>2</v>
      </c>
    </row>
    <row r="158" spans="1:11" x14ac:dyDescent="0.25">
      <c r="A158" s="8" t="s">
        <v>195</v>
      </c>
      <c r="B158" s="10">
        <v>10</v>
      </c>
      <c r="C158" s="10">
        <v>8</v>
      </c>
      <c r="D158" s="10">
        <v>8</v>
      </c>
      <c r="E158" s="10">
        <v>9</v>
      </c>
      <c r="F158" s="10">
        <v>8</v>
      </c>
      <c r="G158" s="10">
        <v>8</v>
      </c>
      <c r="H158" s="10">
        <v>14</v>
      </c>
      <c r="I158" s="10">
        <v>14</v>
      </c>
      <c r="J158" s="10">
        <v>12</v>
      </c>
      <c r="K158" s="10">
        <v>15</v>
      </c>
    </row>
    <row r="159" spans="1:11" x14ac:dyDescent="0.25">
      <c r="A159" s="8" t="s">
        <v>197</v>
      </c>
      <c r="B159" s="10">
        <v>10</v>
      </c>
      <c r="C159" s="10">
        <v>9</v>
      </c>
      <c r="D159" s="10">
        <v>7</v>
      </c>
      <c r="E159" s="10">
        <v>9</v>
      </c>
      <c r="F159" s="10">
        <v>6</v>
      </c>
      <c r="G159" s="10">
        <v>9</v>
      </c>
      <c r="H159" s="10">
        <v>3</v>
      </c>
      <c r="I159" s="10">
        <v>0</v>
      </c>
      <c r="J159" s="10">
        <v>0</v>
      </c>
      <c r="K159" s="10">
        <v>0</v>
      </c>
    </row>
    <row r="160" spans="1:11" x14ac:dyDescent="0.25">
      <c r="A160" s="8" t="s">
        <v>199</v>
      </c>
      <c r="B160" s="10">
        <v>0</v>
      </c>
      <c r="C160" s="10">
        <v>0</v>
      </c>
      <c r="D160" s="10">
        <v>0</v>
      </c>
      <c r="E160" s="10">
        <v>2</v>
      </c>
      <c r="F160" s="10">
        <v>6</v>
      </c>
      <c r="G160" s="10">
        <v>7</v>
      </c>
      <c r="H160" s="10">
        <v>6</v>
      </c>
      <c r="I160" s="10">
        <v>5</v>
      </c>
      <c r="J160" s="10">
        <v>5</v>
      </c>
      <c r="K160" s="10">
        <v>4</v>
      </c>
    </row>
    <row r="161" spans="1:11" x14ac:dyDescent="0.25">
      <c r="A161" s="8" t="s">
        <v>201</v>
      </c>
      <c r="B161" s="10">
        <v>7</v>
      </c>
      <c r="C161" s="10">
        <v>10</v>
      </c>
      <c r="D161" s="10">
        <v>6</v>
      </c>
      <c r="E161" s="10">
        <v>7</v>
      </c>
      <c r="F161" s="10">
        <v>10</v>
      </c>
      <c r="G161" s="10">
        <v>7</v>
      </c>
      <c r="H161" s="10">
        <v>7</v>
      </c>
      <c r="I161" s="10">
        <v>4</v>
      </c>
      <c r="J161" s="10">
        <v>6</v>
      </c>
      <c r="K161" s="10">
        <v>12</v>
      </c>
    </row>
    <row r="162" spans="1:11" x14ac:dyDescent="0.25">
      <c r="A162" s="8" t="s">
        <v>328</v>
      </c>
      <c r="B162" s="10">
        <v>5</v>
      </c>
      <c r="C162" s="10">
        <v>2</v>
      </c>
      <c r="D162" s="10">
        <v>3</v>
      </c>
      <c r="E162" s="10">
        <v>0</v>
      </c>
      <c r="F162" s="10">
        <v>0</v>
      </c>
      <c r="G162" s="10">
        <v>0</v>
      </c>
      <c r="H162" s="10">
        <v>0</v>
      </c>
      <c r="I162" s="10">
        <v>0</v>
      </c>
      <c r="J162" s="10">
        <v>0</v>
      </c>
      <c r="K162" s="10">
        <v>0</v>
      </c>
    </row>
    <row r="163" spans="1:11" x14ac:dyDescent="0.25">
      <c r="A163" s="8" t="s">
        <v>203</v>
      </c>
      <c r="B163" s="10">
        <v>42</v>
      </c>
      <c r="C163" s="10">
        <v>44</v>
      </c>
      <c r="D163" s="10">
        <v>41</v>
      </c>
      <c r="E163" s="10">
        <v>41</v>
      </c>
      <c r="F163" s="10">
        <v>35</v>
      </c>
      <c r="G163" s="10">
        <v>31</v>
      </c>
      <c r="H163" s="10">
        <v>18</v>
      </c>
      <c r="I163" s="10">
        <v>14</v>
      </c>
      <c r="J163" s="10">
        <v>19</v>
      </c>
      <c r="K163" s="10">
        <v>20</v>
      </c>
    </row>
    <row r="164" spans="1:11" x14ac:dyDescent="0.25">
      <c r="A164" s="8" t="s">
        <v>205</v>
      </c>
      <c r="B164" s="10">
        <v>74</v>
      </c>
      <c r="C164" s="10">
        <v>68</v>
      </c>
      <c r="D164" s="10">
        <v>78</v>
      </c>
      <c r="E164" s="10">
        <v>80</v>
      </c>
      <c r="F164" s="10">
        <v>77</v>
      </c>
      <c r="G164" s="10">
        <v>74</v>
      </c>
      <c r="H164" s="10">
        <v>60</v>
      </c>
      <c r="I164" s="10">
        <v>49</v>
      </c>
      <c r="J164" s="10">
        <v>47</v>
      </c>
      <c r="K164" s="10">
        <v>42</v>
      </c>
    </row>
    <row r="165" spans="1:11" x14ac:dyDescent="0.25">
      <c r="A165" s="8" t="s">
        <v>207</v>
      </c>
      <c r="B165" s="10">
        <v>0</v>
      </c>
      <c r="C165" s="10">
        <v>0</v>
      </c>
      <c r="D165" s="10">
        <v>0</v>
      </c>
      <c r="E165" s="10">
        <v>0</v>
      </c>
      <c r="F165" s="10">
        <v>0</v>
      </c>
      <c r="G165" s="10">
        <v>0</v>
      </c>
      <c r="H165" s="10">
        <v>1</v>
      </c>
      <c r="I165" s="10">
        <v>5</v>
      </c>
      <c r="J165" s="10">
        <v>9</v>
      </c>
      <c r="K165" s="10">
        <v>13</v>
      </c>
    </row>
    <row r="166" spans="1:11" x14ac:dyDescent="0.25">
      <c r="A166" s="8" t="s">
        <v>330</v>
      </c>
      <c r="B166" s="10">
        <v>0</v>
      </c>
      <c r="C166" s="10">
        <v>0</v>
      </c>
      <c r="D166" s="10">
        <v>1</v>
      </c>
      <c r="E166" s="10">
        <v>0</v>
      </c>
      <c r="F166" s="10">
        <v>0</v>
      </c>
      <c r="G166" s="10">
        <v>0</v>
      </c>
      <c r="H166" s="10">
        <v>0</v>
      </c>
      <c r="I166" s="10">
        <v>0</v>
      </c>
      <c r="J166" s="10">
        <v>0</v>
      </c>
      <c r="K166" s="10">
        <v>0</v>
      </c>
    </row>
    <row r="167" spans="1:11" x14ac:dyDescent="0.25">
      <c r="A167" s="8" t="s">
        <v>209</v>
      </c>
      <c r="B167" s="10">
        <v>55</v>
      </c>
      <c r="C167" s="10">
        <v>55</v>
      </c>
      <c r="D167" s="10">
        <v>63</v>
      </c>
      <c r="E167" s="10">
        <v>62</v>
      </c>
      <c r="F167" s="10">
        <v>76</v>
      </c>
      <c r="G167" s="10">
        <v>68</v>
      </c>
      <c r="H167" s="10">
        <v>62</v>
      </c>
      <c r="I167" s="10">
        <v>59</v>
      </c>
      <c r="J167" s="10">
        <v>67</v>
      </c>
      <c r="K167" s="10">
        <v>71</v>
      </c>
    </row>
    <row r="168" spans="1:11" x14ac:dyDescent="0.25">
      <c r="A168" s="8" t="s">
        <v>569</v>
      </c>
      <c r="B168" s="9">
        <v>0</v>
      </c>
      <c r="C168" s="9">
        <v>0</v>
      </c>
      <c r="D168" s="9">
        <v>0</v>
      </c>
      <c r="E168" s="9">
        <v>0</v>
      </c>
      <c r="F168" s="9">
        <v>0</v>
      </c>
      <c r="G168" s="9">
        <v>0</v>
      </c>
      <c r="H168" s="9">
        <v>0</v>
      </c>
      <c r="I168" s="9">
        <v>0</v>
      </c>
      <c r="J168" s="9">
        <v>3</v>
      </c>
      <c r="K168" s="9">
        <v>7</v>
      </c>
    </row>
    <row r="169" spans="1:11" x14ac:dyDescent="0.25">
      <c r="A169" s="8" t="s">
        <v>211</v>
      </c>
      <c r="B169" s="10">
        <v>17</v>
      </c>
      <c r="C169" s="10">
        <v>14</v>
      </c>
      <c r="D169" s="10">
        <v>15</v>
      </c>
      <c r="E169" s="10">
        <v>12</v>
      </c>
      <c r="F169" s="10">
        <v>12</v>
      </c>
      <c r="G169" s="10">
        <v>15</v>
      </c>
      <c r="H169" s="10">
        <v>15</v>
      </c>
      <c r="I169" s="10">
        <v>11</v>
      </c>
      <c r="J169" s="10">
        <v>6</v>
      </c>
      <c r="K169" s="10">
        <v>4</v>
      </c>
    </row>
    <row r="170" spans="1:11" x14ac:dyDescent="0.25">
      <c r="A170" s="8" t="s">
        <v>213</v>
      </c>
      <c r="B170" s="10">
        <v>68</v>
      </c>
      <c r="C170" s="10">
        <v>65</v>
      </c>
      <c r="D170" s="10">
        <v>69</v>
      </c>
      <c r="E170" s="10">
        <v>68</v>
      </c>
      <c r="F170" s="10">
        <v>65</v>
      </c>
      <c r="G170" s="10">
        <v>64</v>
      </c>
      <c r="H170" s="10">
        <v>67</v>
      </c>
      <c r="I170" s="10">
        <v>77</v>
      </c>
      <c r="J170" s="10">
        <v>68</v>
      </c>
      <c r="K170" s="10">
        <v>67</v>
      </c>
    </row>
    <row r="171" spans="1:11" x14ac:dyDescent="0.25">
      <c r="A171" s="8" t="s">
        <v>215</v>
      </c>
      <c r="B171" s="10">
        <v>6</v>
      </c>
      <c r="C171" s="10">
        <v>6</v>
      </c>
      <c r="D171" s="10">
        <v>4</v>
      </c>
      <c r="E171" s="10">
        <v>6</v>
      </c>
      <c r="F171" s="10">
        <v>4</v>
      </c>
      <c r="G171" s="10">
        <v>6</v>
      </c>
      <c r="H171" s="10">
        <v>4</v>
      </c>
      <c r="I171" s="10">
        <v>4</v>
      </c>
      <c r="J171" s="10">
        <v>2</v>
      </c>
      <c r="K171" s="10">
        <v>3</v>
      </c>
    </row>
    <row r="172" spans="1:11" x14ac:dyDescent="0.25">
      <c r="A172" s="8" t="s">
        <v>588</v>
      </c>
      <c r="B172" s="9">
        <v>0</v>
      </c>
      <c r="C172" s="9">
        <v>0</v>
      </c>
      <c r="D172" s="9">
        <v>0</v>
      </c>
      <c r="E172" s="9">
        <v>0</v>
      </c>
      <c r="F172" s="9">
        <v>0</v>
      </c>
      <c r="G172" s="9">
        <v>0</v>
      </c>
      <c r="H172" s="9">
        <v>0</v>
      </c>
      <c r="I172" s="9">
        <v>0</v>
      </c>
      <c r="J172" s="9">
        <v>0</v>
      </c>
      <c r="K172" s="9">
        <v>3</v>
      </c>
    </row>
    <row r="173" spans="1:11" x14ac:dyDescent="0.25">
      <c r="A173" s="8" t="s">
        <v>334</v>
      </c>
      <c r="B173" s="10">
        <v>0</v>
      </c>
      <c r="C173" s="10">
        <v>0</v>
      </c>
      <c r="D173" s="10">
        <v>0</v>
      </c>
      <c r="E173" s="10">
        <v>1</v>
      </c>
      <c r="F173" s="10">
        <v>1</v>
      </c>
      <c r="G173" s="10">
        <v>0</v>
      </c>
      <c r="H173" s="10">
        <v>0</v>
      </c>
      <c r="I173" s="10">
        <v>0</v>
      </c>
      <c r="J173" s="10">
        <v>0</v>
      </c>
      <c r="K173" s="10">
        <v>0</v>
      </c>
    </row>
    <row r="174" spans="1:11" x14ac:dyDescent="0.25">
      <c r="A174" s="8" t="s">
        <v>217</v>
      </c>
      <c r="B174" s="10">
        <v>63</v>
      </c>
      <c r="C174" s="10">
        <v>57</v>
      </c>
      <c r="D174" s="10">
        <v>42</v>
      </c>
      <c r="E174" s="10">
        <v>37</v>
      </c>
      <c r="F174" s="10">
        <v>39</v>
      </c>
      <c r="G174" s="10">
        <v>43</v>
      </c>
      <c r="H174" s="10">
        <v>40</v>
      </c>
      <c r="I174" s="10">
        <v>48</v>
      </c>
      <c r="J174" s="10">
        <v>50</v>
      </c>
      <c r="K174" s="10">
        <v>51</v>
      </c>
    </row>
    <row r="175" spans="1:11" x14ac:dyDescent="0.25">
      <c r="A175" s="8" t="s">
        <v>336</v>
      </c>
      <c r="B175" s="10">
        <v>19</v>
      </c>
      <c r="C175" s="10">
        <v>1</v>
      </c>
      <c r="D175" s="10">
        <v>0</v>
      </c>
      <c r="E175" s="10">
        <v>0</v>
      </c>
      <c r="F175" s="10">
        <v>0</v>
      </c>
      <c r="G175" s="10">
        <v>0</v>
      </c>
      <c r="H175" s="10">
        <v>0</v>
      </c>
      <c r="I175" s="10">
        <v>0</v>
      </c>
      <c r="J175" s="10">
        <v>0</v>
      </c>
      <c r="K175" s="10">
        <v>0</v>
      </c>
    </row>
    <row r="176" spans="1:11" x14ac:dyDescent="0.25">
      <c r="A176" s="8" t="s">
        <v>219</v>
      </c>
      <c r="B176" s="10">
        <v>26</v>
      </c>
      <c r="C176" s="10">
        <v>36</v>
      </c>
      <c r="D176" s="10">
        <v>44</v>
      </c>
      <c r="E176" s="10">
        <v>46</v>
      </c>
      <c r="F176" s="10">
        <v>38</v>
      </c>
      <c r="G176" s="10">
        <v>35</v>
      </c>
      <c r="H176" s="10">
        <v>34</v>
      </c>
      <c r="I176" s="10">
        <v>30</v>
      </c>
      <c r="J176" s="10">
        <v>31</v>
      </c>
      <c r="K176" s="10">
        <v>25</v>
      </c>
    </row>
    <row r="177" spans="1:11" x14ac:dyDescent="0.25">
      <c r="A177" s="8" t="s">
        <v>221</v>
      </c>
      <c r="B177" s="10">
        <v>20</v>
      </c>
      <c r="C177" s="10">
        <v>15</v>
      </c>
      <c r="D177" s="10">
        <v>18</v>
      </c>
      <c r="E177" s="10">
        <v>19</v>
      </c>
      <c r="F177" s="10">
        <v>16</v>
      </c>
      <c r="G177" s="10">
        <v>17</v>
      </c>
      <c r="H177" s="10">
        <v>5</v>
      </c>
      <c r="I177" s="10">
        <v>3</v>
      </c>
      <c r="J177" s="10">
        <v>3</v>
      </c>
      <c r="K177" s="10">
        <v>6</v>
      </c>
    </row>
    <row r="178" spans="1:11" x14ac:dyDescent="0.25">
      <c r="A178" s="8" t="s">
        <v>223</v>
      </c>
      <c r="B178" s="10">
        <v>21</v>
      </c>
      <c r="C178" s="10">
        <v>23</v>
      </c>
      <c r="D178" s="10">
        <v>19</v>
      </c>
      <c r="E178" s="10">
        <v>14</v>
      </c>
      <c r="F178" s="10">
        <v>13</v>
      </c>
      <c r="G178" s="10">
        <v>8</v>
      </c>
      <c r="H178" s="10">
        <v>14</v>
      </c>
      <c r="I178" s="10">
        <v>19</v>
      </c>
      <c r="J178" s="10">
        <v>17</v>
      </c>
      <c r="K178" s="10">
        <v>16</v>
      </c>
    </row>
    <row r="179" spans="1:11" x14ac:dyDescent="0.25">
      <c r="A179" s="8" t="s">
        <v>225</v>
      </c>
      <c r="B179" s="10">
        <v>14</v>
      </c>
      <c r="C179" s="10">
        <v>14</v>
      </c>
      <c r="D179" s="10">
        <v>15</v>
      </c>
      <c r="E179" s="10">
        <v>16</v>
      </c>
      <c r="F179" s="10">
        <v>10</v>
      </c>
      <c r="G179" s="10">
        <v>11</v>
      </c>
      <c r="H179" s="10">
        <v>9</v>
      </c>
      <c r="I179" s="10">
        <v>13</v>
      </c>
      <c r="J179" s="10">
        <v>12</v>
      </c>
      <c r="K179" s="10">
        <v>17</v>
      </c>
    </row>
    <row r="180" spans="1:11" x14ac:dyDescent="0.25">
      <c r="A180" s="8" t="s">
        <v>67</v>
      </c>
      <c r="B180" s="10">
        <v>95</v>
      </c>
      <c r="C180" s="10">
        <v>99</v>
      </c>
      <c r="D180" s="10">
        <v>102</v>
      </c>
      <c r="E180" s="10">
        <v>109</v>
      </c>
      <c r="F180" s="10">
        <v>96</v>
      </c>
      <c r="G180" s="10">
        <v>0</v>
      </c>
      <c r="H180" s="10">
        <v>0</v>
      </c>
      <c r="I180" s="10">
        <v>0</v>
      </c>
      <c r="J180" s="10">
        <v>0</v>
      </c>
      <c r="K180" s="10">
        <v>0</v>
      </c>
    </row>
    <row r="181" spans="1:11" x14ac:dyDescent="0.25">
      <c r="A181" s="8" t="s">
        <v>227</v>
      </c>
      <c r="B181" s="10">
        <v>23</v>
      </c>
      <c r="C181" s="10">
        <v>21</v>
      </c>
      <c r="D181" s="10">
        <v>14</v>
      </c>
      <c r="E181" s="10">
        <v>16</v>
      </c>
      <c r="F181" s="10">
        <v>14</v>
      </c>
      <c r="G181" s="10">
        <v>14</v>
      </c>
      <c r="H181" s="10">
        <v>20</v>
      </c>
      <c r="I181" s="10">
        <v>35</v>
      </c>
      <c r="J181" s="10">
        <v>33</v>
      </c>
      <c r="K181" s="10">
        <v>34</v>
      </c>
    </row>
    <row r="182" spans="1:11" x14ac:dyDescent="0.25">
      <c r="A182" s="8" t="s">
        <v>229</v>
      </c>
      <c r="B182" s="10">
        <v>34</v>
      </c>
      <c r="C182" s="10">
        <v>31</v>
      </c>
      <c r="D182" s="10">
        <v>30</v>
      </c>
      <c r="E182" s="10">
        <v>26</v>
      </c>
      <c r="F182" s="10">
        <v>21</v>
      </c>
      <c r="G182" s="10">
        <v>20</v>
      </c>
      <c r="H182" s="10">
        <v>13</v>
      </c>
      <c r="I182" s="10">
        <v>13</v>
      </c>
      <c r="J182" s="10">
        <v>12</v>
      </c>
      <c r="K182" s="10">
        <v>10</v>
      </c>
    </row>
    <row r="183" spans="1:11" x14ac:dyDescent="0.25">
      <c r="A183" s="8" t="s">
        <v>338</v>
      </c>
      <c r="B183" s="10">
        <v>0</v>
      </c>
      <c r="C183" s="10">
        <v>0</v>
      </c>
      <c r="D183" s="10">
        <v>0</v>
      </c>
      <c r="E183" s="10">
        <v>1</v>
      </c>
      <c r="F183" s="10">
        <v>1</v>
      </c>
      <c r="G183" s="10">
        <v>0</v>
      </c>
      <c r="H183" s="10">
        <v>0</v>
      </c>
      <c r="I183" s="10">
        <v>0</v>
      </c>
      <c r="J183" s="10">
        <v>0</v>
      </c>
      <c r="K183" s="10">
        <v>0</v>
      </c>
    </row>
    <row r="184" spans="1:11" x14ac:dyDescent="0.25">
      <c r="A184" s="8" t="s">
        <v>231</v>
      </c>
      <c r="B184" s="10">
        <v>1</v>
      </c>
      <c r="C184" s="10">
        <v>4</v>
      </c>
      <c r="D184" s="10">
        <v>6</v>
      </c>
      <c r="E184" s="10">
        <v>11</v>
      </c>
      <c r="F184" s="10">
        <v>19</v>
      </c>
      <c r="G184" s="10">
        <v>23</v>
      </c>
      <c r="H184" s="10">
        <v>38</v>
      </c>
      <c r="I184" s="10">
        <v>31</v>
      </c>
      <c r="J184" s="10">
        <v>33</v>
      </c>
      <c r="K184" s="10">
        <v>29</v>
      </c>
    </row>
    <row r="185" spans="1:11" x14ac:dyDescent="0.25">
      <c r="A185" s="8" t="s">
        <v>233</v>
      </c>
      <c r="B185" s="10">
        <v>0</v>
      </c>
      <c r="C185" s="10">
        <v>0</v>
      </c>
      <c r="D185" s="10">
        <v>0</v>
      </c>
      <c r="E185" s="10">
        <v>0</v>
      </c>
      <c r="F185" s="10">
        <v>2</v>
      </c>
      <c r="G185" s="10">
        <v>15</v>
      </c>
      <c r="H185" s="10">
        <v>20</v>
      </c>
      <c r="I185" s="10">
        <v>30</v>
      </c>
      <c r="J185" s="10">
        <v>32</v>
      </c>
      <c r="K185" s="10">
        <v>21</v>
      </c>
    </row>
    <row r="186" spans="1:11" x14ac:dyDescent="0.25">
      <c r="A186" s="8" t="s">
        <v>590</v>
      </c>
      <c r="B186" s="9">
        <v>0</v>
      </c>
      <c r="C186" s="9">
        <v>0</v>
      </c>
      <c r="D186" s="9">
        <v>0</v>
      </c>
      <c r="E186" s="9">
        <v>0</v>
      </c>
      <c r="F186" s="9">
        <v>0</v>
      </c>
      <c r="G186" s="9">
        <v>0</v>
      </c>
      <c r="H186" s="9">
        <v>0</v>
      </c>
      <c r="I186" s="9">
        <v>0</v>
      </c>
      <c r="J186" s="9">
        <v>0</v>
      </c>
      <c r="K186" s="9">
        <v>5</v>
      </c>
    </row>
    <row r="187" spans="1:11" x14ac:dyDescent="0.25">
      <c r="A187" s="8" t="s">
        <v>235</v>
      </c>
      <c r="B187" s="10">
        <v>3</v>
      </c>
      <c r="C187" s="10">
        <v>4</v>
      </c>
      <c r="D187" s="10">
        <v>1</v>
      </c>
      <c r="E187" s="10">
        <v>3</v>
      </c>
      <c r="F187" s="10">
        <v>4</v>
      </c>
      <c r="G187" s="10">
        <v>7</v>
      </c>
      <c r="H187" s="10">
        <v>7</v>
      </c>
      <c r="I187" s="10">
        <v>7</v>
      </c>
      <c r="J187" s="10">
        <v>6</v>
      </c>
      <c r="K187" s="10">
        <v>4</v>
      </c>
    </row>
    <row r="188" spans="1:11" x14ac:dyDescent="0.25">
      <c r="A188" s="8" t="s">
        <v>237</v>
      </c>
      <c r="B188" s="10">
        <v>22</v>
      </c>
      <c r="C188" s="10">
        <v>17</v>
      </c>
      <c r="D188" s="10">
        <v>16</v>
      </c>
      <c r="E188" s="10">
        <v>16</v>
      </c>
      <c r="F188" s="10">
        <v>21</v>
      </c>
      <c r="G188" s="10">
        <v>21</v>
      </c>
      <c r="H188" s="10">
        <v>21</v>
      </c>
      <c r="I188" s="10">
        <v>19</v>
      </c>
      <c r="J188" s="10">
        <v>21</v>
      </c>
      <c r="K188" s="10">
        <v>20</v>
      </c>
    </row>
    <row r="189" spans="1:11" x14ac:dyDescent="0.25">
      <c r="A189" s="7" t="s">
        <v>414</v>
      </c>
      <c r="B189" s="10">
        <v>1544</v>
      </c>
      <c r="C189" s="10">
        <v>1489</v>
      </c>
      <c r="D189" s="10">
        <v>1548</v>
      </c>
      <c r="E189" s="10">
        <v>1552</v>
      </c>
      <c r="F189" s="10">
        <v>1594</v>
      </c>
      <c r="G189" s="10">
        <v>1039</v>
      </c>
      <c r="H189" s="10">
        <v>1032</v>
      </c>
      <c r="I189" s="10">
        <v>1067</v>
      </c>
      <c r="J189" s="10">
        <v>1053</v>
      </c>
      <c r="K189" s="10">
        <v>1112</v>
      </c>
    </row>
    <row r="190" spans="1:11" x14ac:dyDescent="0.25">
      <c r="A190" s="7" t="s">
        <v>251</v>
      </c>
      <c r="B190" s="9"/>
      <c r="C190" s="9"/>
      <c r="D190" s="9"/>
      <c r="E190" s="9"/>
      <c r="F190" s="9"/>
      <c r="G190" s="9"/>
      <c r="H190" s="9"/>
      <c r="I190" s="9"/>
      <c r="J190" s="9"/>
      <c r="K190" s="9"/>
    </row>
    <row r="191" spans="1:11" x14ac:dyDescent="0.25">
      <c r="A191" s="8" t="s">
        <v>146</v>
      </c>
      <c r="B191" s="10">
        <v>0</v>
      </c>
      <c r="C191" s="10">
        <v>0</v>
      </c>
      <c r="D191" s="10">
        <v>0</v>
      </c>
      <c r="E191" s="10">
        <v>0</v>
      </c>
      <c r="F191" s="10">
        <v>0</v>
      </c>
      <c r="G191" s="10">
        <v>53</v>
      </c>
      <c r="H191" s="10">
        <v>42</v>
      </c>
      <c r="I191" s="10">
        <v>52</v>
      </c>
      <c r="J191" s="10">
        <v>61</v>
      </c>
      <c r="K191" s="10">
        <v>73</v>
      </c>
    </row>
    <row r="192" spans="1:11" x14ac:dyDescent="0.25">
      <c r="A192" s="8" t="s">
        <v>547</v>
      </c>
      <c r="B192" s="9">
        <v>0</v>
      </c>
      <c r="C192" s="9">
        <v>0</v>
      </c>
      <c r="D192" s="9">
        <v>0</v>
      </c>
      <c r="E192" s="9">
        <v>0</v>
      </c>
      <c r="F192" s="9">
        <v>0</v>
      </c>
      <c r="G192" s="9">
        <v>0</v>
      </c>
      <c r="H192" s="9">
        <v>1</v>
      </c>
      <c r="I192" s="9">
        <v>19</v>
      </c>
      <c r="J192" s="9">
        <v>34</v>
      </c>
      <c r="K192" s="9">
        <v>57</v>
      </c>
    </row>
    <row r="193" spans="1:11" x14ac:dyDescent="0.25">
      <c r="A193" s="8" t="s">
        <v>548</v>
      </c>
      <c r="B193" s="9">
        <v>0</v>
      </c>
      <c r="C193" s="9">
        <v>0</v>
      </c>
      <c r="D193" s="9">
        <v>0</v>
      </c>
      <c r="E193" s="9">
        <v>0</v>
      </c>
      <c r="F193" s="9">
        <v>0</v>
      </c>
      <c r="G193" s="9">
        <v>1</v>
      </c>
      <c r="H193" s="9">
        <v>10</v>
      </c>
      <c r="I193" s="9">
        <v>28</v>
      </c>
      <c r="J193" s="9">
        <v>39</v>
      </c>
      <c r="K193" s="9">
        <v>46</v>
      </c>
    </row>
    <row r="194" spans="1:11" x14ac:dyDescent="0.25">
      <c r="A194" s="7" t="s">
        <v>415</v>
      </c>
      <c r="B194" s="10">
        <v>0</v>
      </c>
      <c r="C194" s="10">
        <v>0</v>
      </c>
      <c r="D194" s="10">
        <v>0</v>
      </c>
      <c r="E194" s="10">
        <v>0</v>
      </c>
      <c r="F194" s="10">
        <v>0</v>
      </c>
      <c r="G194" s="10">
        <v>54</v>
      </c>
      <c r="H194" s="10">
        <v>53</v>
      </c>
      <c r="I194" s="10">
        <v>99</v>
      </c>
      <c r="J194" s="10">
        <v>134</v>
      </c>
      <c r="K194" s="10">
        <v>176</v>
      </c>
    </row>
    <row r="195" spans="1:11" x14ac:dyDescent="0.25">
      <c r="A195" s="31" t="s">
        <v>416</v>
      </c>
      <c r="B195" s="32">
        <v>7026</v>
      </c>
      <c r="C195" s="32">
        <v>7155</v>
      </c>
      <c r="D195" s="32">
        <v>7198</v>
      </c>
      <c r="E195" s="32">
        <v>7244</v>
      </c>
      <c r="F195" s="32">
        <v>7116</v>
      </c>
      <c r="G195" s="32">
        <v>6912</v>
      </c>
      <c r="H195" s="32">
        <v>6687</v>
      </c>
      <c r="I195" s="32">
        <v>6824</v>
      </c>
      <c r="J195" s="32">
        <v>6863</v>
      </c>
      <c r="K195" s="32">
        <v>7090</v>
      </c>
    </row>
  </sheetData>
  <hyperlinks>
    <hyperlink ref="M2:O3" location="'Table of Contents'!A1" display="Click here to return to Table of Contents" xr:uid="{BA3EB836-28C5-49BC-B504-46B6A6F1310A}"/>
  </hyperlinks>
  <pageMargins left="0.7" right="0.7" top="0.75" bottom="0.75" header="0.3" footer="0.3"/>
  <pageSetup orientation="portrait" horizontalDpi="1200" verticalDpi="1200" r:id="rId2"/>
  <drawing r:id="rId3"/>
  <extLst>
    <ext xmlns:x14="http://schemas.microsoft.com/office/spreadsheetml/2009/9/main" uri="{A8765BA9-456A-4dab-B4F3-ACF838C121DE}">
      <x14:slicerList>
        <x14:slicer r:id="rId4"/>
      </x14:slicerList>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1DEE0-9598-40F4-B0EB-B255C7AD7A20}">
  <sheetPr>
    <tabColor rgb="FF0070C0"/>
  </sheetPr>
  <dimension ref="A1:AJ205"/>
  <sheetViews>
    <sheetView zoomScale="80" zoomScaleNormal="80" workbookViewId="0"/>
  </sheetViews>
  <sheetFormatPr defaultRowHeight="15" x14ac:dyDescent="0.25"/>
  <cols>
    <col min="1" max="1" width="9.140625" style="5"/>
    <col min="2" max="2" width="37.5703125" style="5" bestFit="1" customWidth="1"/>
    <col min="3" max="13" width="9.140625" style="5"/>
    <col min="14" max="14" width="21.5703125" bestFit="1" customWidth="1"/>
    <col min="15" max="15" width="31.28515625" customWidth="1"/>
    <col min="16" max="16" width="33.140625" bestFit="1" customWidth="1"/>
    <col min="28" max="28" width="7" bestFit="1" customWidth="1"/>
    <col min="29" max="29" width="9.42578125" bestFit="1" customWidth="1"/>
    <col min="30" max="30" width="27.7109375" bestFit="1" customWidth="1"/>
    <col min="31" max="31" width="24.140625" bestFit="1" customWidth="1"/>
    <col min="32" max="32" width="25.85546875" bestFit="1" customWidth="1"/>
    <col min="33" max="33" width="27.5703125" bestFit="1" customWidth="1"/>
    <col min="34" max="34" width="34" bestFit="1" customWidth="1"/>
    <col min="35" max="35" width="32.140625" bestFit="1" customWidth="1"/>
    <col min="36" max="37" width="31.28515625" bestFit="1" customWidth="1"/>
  </cols>
  <sheetData>
    <row r="1" spans="1:36" x14ac:dyDescent="0.25">
      <c r="A1" s="46" t="s">
        <v>0</v>
      </c>
      <c r="B1" s="46" t="s">
        <v>1</v>
      </c>
      <c r="C1" s="46" t="s">
        <v>2</v>
      </c>
      <c r="D1" s="46" t="s">
        <v>277</v>
      </c>
      <c r="E1" s="5" t="s">
        <v>278</v>
      </c>
      <c r="F1" s="5" t="s">
        <v>279</v>
      </c>
      <c r="G1" s="5" t="s">
        <v>280</v>
      </c>
      <c r="H1" s="5" t="s">
        <v>281</v>
      </c>
      <c r="I1" s="5" t="s">
        <v>282</v>
      </c>
      <c r="J1" s="5" t="s">
        <v>283</v>
      </c>
      <c r="K1" s="5" t="s">
        <v>284</v>
      </c>
      <c r="L1" s="5" t="s">
        <v>285</v>
      </c>
      <c r="M1" s="5" t="s">
        <v>286</v>
      </c>
      <c r="O1" t="s">
        <v>430</v>
      </c>
      <c r="AC1" t="s">
        <v>427</v>
      </c>
    </row>
    <row r="2" spans="1:36" x14ac:dyDescent="0.25">
      <c r="A2" s="46" t="s">
        <v>13</v>
      </c>
      <c r="B2" s="46" t="s">
        <v>14</v>
      </c>
      <c r="C2" s="46" t="s">
        <v>15</v>
      </c>
      <c r="D2" s="46" t="s">
        <v>16</v>
      </c>
      <c r="E2" s="5" t="s">
        <v>16</v>
      </c>
      <c r="F2" s="5" t="s">
        <v>16</v>
      </c>
      <c r="G2" s="5" t="s">
        <v>16</v>
      </c>
      <c r="H2" s="5" t="s">
        <v>16</v>
      </c>
      <c r="I2" s="5" t="s">
        <v>16</v>
      </c>
      <c r="J2" s="5" t="s">
        <v>16</v>
      </c>
      <c r="K2" s="5" t="s">
        <v>16</v>
      </c>
      <c r="L2" s="5" t="s">
        <v>16</v>
      </c>
      <c r="M2" s="5" t="s">
        <v>16</v>
      </c>
      <c r="O2" t="s">
        <v>364</v>
      </c>
      <c r="P2" s="1" t="s">
        <v>487</v>
      </c>
      <c r="Q2" t="s">
        <v>488</v>
      </c>
      <c r="R2">
        <v>2014</v>
      </c>
      <c r="S2">
        <v>2015</v>
      </c>
      <c r="T2">
        <v>2016</v>
      </c>
      <c r="U2">
        <v>2017</v>
      </c>
      <c r="V2">
        <v>2018</v>
      </c>
      <c r="W2">
        <v>2019</v>
      </c>
      <c r="X2">
        <v>2020</v>
      </c>
      <c r="Y2">
        <v>2021</v>
      </c>
      <c r="Z2">
        <v>2022</v>
      </c>
      <c r="AA2">
        <v>2023</v>
      </c>
      <c r="AC2" t="s">
        <v>364</v>
      </c>
      <c r="AD2" t="s">
        <v>492</v>
      </c>
      <c r="AE2" t="s">
        <v>493</v>
      </c>
      <c r="AF2" t="s">
        <v>540</v>
      </c>
      <c r="AG2" t="s">
        <v>574</v>
      </c>
      <c r="AH2" t="s">
        <v>601</v>
      </c>
    </row>
    <row r="3" spans="1:36" x14ac:dyDescent="0.25">
      <c r="A3" s="46">
        <v>0</v>
      </c>
      <c r="B3" s="46" t="s">
        <v>305</v>
      </c>
      <c r="C3" s="46" t="s">
        <v>306</v>
      </c>
      <c r="D3" s="47">
        <v>0</v>
      </c>
      <c r="E3" s="48">
        <v>0</v>
      </c>
      <c r="F3" s="48">
        <v>7</v>
      </c>
      <c r="G3" s="48">
        <v>9</v>
      </c>
      <c r="H3" s="48">
        <v>5</v>
      </c>
      <c r="I3" s="48">
        <v>1</v>
      </c>
      <c r="J3" s="48">
        <v>0</v>
      </c>
      <c r="K3" s="48">
        <v>0</v>
      </c>
      <c r="L3" s="48">
        <v>0</v>
      </c>
      <c r="M3" s="48">
        <v>0</v>
      </c>
      <c r="O3" t="s">
        <v>243</v>
      </c>
      <c r="P3" s="46" t="s">
        <v>305</v>
      </c>
      <c r="Q3" s="46" t="s">
        <v>306</v>
      </c>
      <c r="R3" s="47">
        <v>0</v>
      </c>
      <c r="S3" s="48">
        <v>0</v>
      </c>
      <c r="T3" s="48">
        <v>7</v>
      </c>
      <c r="U3" s="48">
        <v>9</v>
      </c>
      <c r="V3" s="48">
        <v>5</v>
      </c>
      <c r="W3" s="48">
        <v>1</v>
      </c>
      <c r="X3" s="48">
        <v>0</v>
      </c>
      <c r="Y3" s="48">
        <v>0</v>
      </c>
      <c r="Z3" s="48">
        <v>0</v>
      </c>
      <c r="AA3" s="48">
        <v>0</v>
      </c>
      <c r="AC3" t="s">
        <v>243</v>
      </c>
      <c r="AD3" s="37">
        <f>I9</f>
        <v>108</v>
      </c>
      <c r="AE3" s="37">
        <f t="shared" ref="AE3:AH3" si="0">J9</f>
        <v>80</v>
      </c>
      <c r="AF3" s="37">
        <f t="shared" si="0"/>
        <v>86</v>
      </c>
      <c r="AG3" s="37">
        <f t="shared" si="0"/>
        <v>79</v>
      </c>
      <c r="AH3" s="37">
        <f t="shared" si="0"/>
        <v>75</v>
      </c>
    </row>
    <row r="4" spans="1:36" x14ac:dyDescent="0.25">
      <c r="B4" s="46" t="s">
        <v>17</v>
      </c>
      <c r="C4" s="46" t="s">
        <v>18</v>
      </c>
      <c r="D4" s="47">
        <v>11</v>
      </c>
      <c r="E4" s="48">
        <v>23</v>
      </c>
      <c r="F4" s="48">
        <v>19</v>
      </c>
      <c r="G4" s="48">
        <v>20</v>
      </c>
      <c r="H4" s="48">
        <v>32</v>
      </c>
      <c r="I4" s="48">
        <v>31</v>
      </c>
      <c r="J4" s="48">
        <v>12</v>
      </c>
      <c r="K4" s="48">
        <v>10</v>
      </c>
      <c r="L4" s="48">
        <v>12</v>
      </c>
      <c r="M4" s="48">
        <v>9</v>
      </c>
      <c r="O4" t="s">
        <v>243</v>
      </c>
      <c r="P4" s="46" t="s">
        <v>17</v>
      </c>
      <c r="Q4" s="46" t="s">
        <v>18</v>
      </c>
      <c r="R4" s="47">
        <v>11</v>
      </c>
      <c r="S4" s="48">
        <v>23</v>
      </c>
      <c r="T4" s="48">
        <v>19</v>
      </c>
      <c r="U4" s="48">
        <v>20</v>
      </c>
      <c r="V4" s="48">
        <v>32</v>
      </c>
      <c r="W4" s="48">
        <v>31</v>
      </c>
      <c r="X4" s="48">
        <v>12</v>
      </c>
      <c r="Y4" s="48">
        <v>10</v>
      </c>
      <c r="Z4" s="48">
        <v>12</v>
      </c>
      <c r="AA4" s="48">
        <v>9</v>
      </c>
      <c r="AC4" s="1" t="s">
        <v>247</v>
      </c>
      <c r="AD4" s="37">
        <f>I27</f>
        <v>397</v>
      </c>
      <c r="AE4" s="37">
        <f t="shared" ref="AE4:AH4" si="1">J27</f>
        <v>378</v>
      </c>
      <c r="AF4" s="37">
        <f t="shared" si="1"/>
        <v>379</v>
      </c>
      <c r="AG4" s="37">
        <f t="shared" si="1"/>
        <v>390</v>
      </c>
      <c r="AH4" s="37">
        <f t="shared" si="1"/>
        <v>459</v>
      </c>
    </row>
    <row r="5" spans="1:36" x14ac:dyDescent="0.25">
      <c r="B5" s="46" t="s">
        <v>19</v>
      </c>
      <c r="C5" s="46" t="s">
        <v>20</v>
      </c>
      <c r="D5" s="47">
        <v>72</v>
      </c>
      <c r="E5" s="48">
        <v>61</v>
      </c>
      <c r="F5" s="48">
        <v>64</v>
      </c>
      <c r="G5" s="48">
        <v>51</v>
      </c>
      <c r="H5" s="48">
        <v>50</v>
      </c>
      <c r="I5" s="48">
        <v>64</v>
      </c>
      <c r="J5" s="48">
        <v>54</v>
      </c>
      <c r="K5" s="48">
        <v>64</v>
      </c>
      <c r="L5" s="48">
        <v>58</v>
      </c>
      <c r="M5" s="48">
        <v>52</v>
      </c>
      <c r="O5" t="s">
        <v>243</v>
      </c>
      <c r="P5" s="46" t="s">
        <v>19</v>
      </c>
      <c r="Q5" s="46" t="s">
        <v>20</v>
      </c>
      <c r="R5" s="47">
        <v>72</v>
      </c>
      <c r="S5" s="48">
        <v>61</v>
      </c>
      <c r="T5" s="48">
        <v>64</v>
      </c>
      <c r="U5" s="48">
        <v>51</v>
      </c>
      <c r="V5" s="48">
        <v>50</v>
      </c>
      <c r="W5" s="48">
        <v>64</v>
      </c>
      <c r="X5" s="48">
        <v>54</v>
      </c>
      <c r="Y5" s="48">
        <v>64</v>
      </c>
      <c r="Z5" s="48">
        <v>58</v>
      </c>
      <c r="AA5" s="48">
        <v>52</v>
      </c>
      <c r="AC5" t="s">
        <v>248</v>
      </c>
      <c r="AD5" s="37">
        <f>I43</f>
        <v>730</v>
      </c>
      <c r="AE5" s="37">
        <f t="shared" ref="AE5:AH5" si="2">J43</f>
        <v>777</v>
      </c>
      <c r="AF5" s="37">
        <f t="shared" si="2"/>
        <v>823</v>
      </c>
      <c r="AG5" s="37">
        <f t="shared" si="2"/>
        <v>917</v>
      </c>
      <c r="AH5" s="37">
        <f t="shared" si="2"/>
        <v>1043</v>
      </c>
    </row>
    <row r="6" spans="1:36" x14ac:dyDescent="0.25">
      <c r="B6" s="46" t="s">
        <v>21</v>
      </c>
      <c r="C6" s="46" t="s">
        <v>22</v>
      </c>
      <c r="D6" s="47">
        <v>14</v>
      </c>
      <c r="E6" s="48">
        <v>15</v>
      </c>
      <c r="F6" s="48">
        <v>12</v>
      </c>
      <c r="G6" s="48">
        <v>12</v>
      </c>
      <c r="H6" s="48">
        <v>14</v>
      </c>
      <c r="I6" s="48">
        <v>12</v>
      </c>
      <c r="J6" s="48">
        <v>14</v>
      </c>
      <c r="K6" s="48">
        <v>12</v>
      </c>
      <c r="L6" s="48">
        <v>9</v>
      </c>
      <c r="M6" s="48">
        <v>14</v>
      </c>
      <c r="O6" t="s">
        <v>243</v>
      </c>
      <c r="P6" s="46" t="s">
        <v>21</v>
      </c>
      <c r="Q6" s="46" t="s">
        <v>22</v>
      </c>
      <c r="R6" s="47">
        <v>14</v>
      </c>
      <c r="S6" s="48">
        <v>15</v>
      </c>
      <c r="T6" s="48">
        <v>12</v>
      </c>
      <c r="U6" s="48">
        <v>12</v>
      </c>
      <c r="V6" s="48">
        <v>14</v>
      </c>
      <c r="W6" s="48">
        <v>12</v>
      </c>
      <c r="X6" s="48">
        <v>14</v>
      </c>
      <c r="Y6" s="48">
        <v>12</v>
      </c>
      <c r="Z6" s="48">
        <v>9</v>
      </c>
      <c r="AA6" s="48">
        <v>14</v>
      </c>
      <c r="AC6" t="s">
        <v>249</v>
      </c>
      <c r="AD6" s="37">
        <f>I85</f>
        <v>4333</v>
      </c>
      <c r="AE6" s="37">
        <f t="shared" ref="AE6:AH6" si="3">J85</f>
        <v>4106</v>
      </c>
      <c r="AF6" s="37">
        <f t="shared" si="3"/>
        <v>4071</v>
      </c>
      <c r="AG6" s="37">
        <f t="shared" si="3"/>
        <v>3952</v>
      </c>
      <c r="AH6" s="37">
        <f t="shared" si="3"/>
        <v>3903</v>
      </c>
    </row>
    <row r="7" spans="1:36" x14ac:dyDescent="0.25">
      <c r="A7" s="46"/>
      <c r="B7" s="46" t="s">
        <v>307</v>
      </c>
      <c r="C7" s="46" t="s">
        <v>308</v>
      </c>
      <c r="D7" s="48">
        <v>0</v>
      </c>
      <c r="E7" s="48">
        <v>0</v>
      </c>
      <c r="F7" s="48">
        <v>0</v>
      </c>
      <c r="G7" s="48">
        <v>1</v>
      </c>
      <c r="H7" s="48">
        <v>0</v>
      </c>
      <c r="I7" s="48">
        <v>0</v>
      </c>
      <c r="J7" s="48">
        <v>0</v>
      </c>
      <c r="K7" s="48">
        <v>0</v>
      </c>
      <c r="L7" s="48">
        <v>0</v>
      </c>
      <c r="M7" s="48">
        <v>0</v>
      </c>
      <c r="O7" t="s">
        <v>243</v>
      </c>
      <c r="P7" s="46" t="s">
        <v>307</v>
      </c>
      <c r="Q7" s="46" t="s">
        <v>308</v>
      </c>
      <c r="R7" s="48">
        <v>0</v>
      </c>
      <c r="S7" s="48">
        <v>0</v>
      </c>
      <c r="T7" s="48">
        <v>0</v>
      </c>
      <c r="U7" s="48">
        <v>1</v>
      </c>
      <c r="V7" s="48">
        <v>0</v>
      </c>
      <c r="W7" s="48">
        <v>0</v>
      </c>
      <c r="X7" s="48">
        <v>0</v>
      </c>
      <c r="Y7" s="48">
        <v>0</v>
      </c>
      <c r="Z7" s="48">
        <v>0</v>
      </c>
      <c r="AA7" s="48">
        <v>0</v>
      </c>
      <c r="AC7" s="1" t="s">
        <v>250</v>
      </c>
      <c r="AD7" s="37">
        <f>I106</f>
        <v>251</v>
      </c>
      <c r="AE7" s="37">
        <f t="shared" ref="AE7:AH7" si="4">J106</f>
        <v>261</v>
      </c>
      <c r="AF7" s="37">
        <f t="shared" si="4"/>
        <v>299</v>
      </c>
      <c r="AG7" s="37">
        <f t="shared" si="4"/>
        <v>338</v>
      </c>
      <c r="AH7" s="37">
        <f t="shared" si="4"/>
        <v>322</v>
      </c>
    </row>
    <row r="8" spans="1:36" x14ac:dyDescent="0.25">
      <c r="A8" s="46" t="s">
        <v>23</v>
      </c>
      <c r="B8" s="46"/>
      <c r="D8" s="48" t="s">
        <v>16</v>
      </c>
      <c r="E8" s="48" t="s">
        <v>16</v>
      </c>
      <c r="F8" s="48" t="s">
        <v>16</v>
      </c>
      <c r="G8" s="48" t="s">
        <v>16</v>
      </c>
      <c r="H8" s="48" t="s">
        <v>16</v>
      </c>
      <c r="I8" s="48" t="s">
        <v>16</v>
      </c>
      <c r="J8" s="48" t="s">
        <v>16</v>
      </c>
      <c r="K8" s="48" t="s">
        <v>16</v>
      </c>
      <c r="L8" s="48" t="s">
        <v>16</v>
      </c>
      <c r="M8" s="48" t="s">
        <v>16</v>
      </c>
      <c r="O8" s="1" t="s">
        <v>247</v>
      </c>
      <c r="P8" s="46" t="s">
        <v>26</v>
      </c>
      <c r="Q8" s="46" t="s">
        <v>27</v>
      </c>
      <c r="R8" s="47">
        <v>54</v>
      </c>
      <c r="S8" s="48">
        <v>70</v>
      </c>
      <c r="T8" s="48">
        <v>58</v>
      </c>
      <c r="U8" s="48">
        <v>56</v>
      </c>
      <c r="V8" s="48">
        <v>55</v>
      </c>
      <c r="W8" s="48">
        <v>52</v>
      </c>
      <c r="X8" s="48">
        <v>53</v>
      </c>
      <c r="Y8" s="48">
        <v>48</v>
      </c>
      <c r="Z8" s="48">
        <v>53</v>
      </c>
      <c r="AA8" s="48">
        <v>52</v>
      </c>
      <c r="AC8" s="1" t="s">
        <v>251</v>
      </c>
      <c r="AD8" s="37">
        <f>I112</f>
        <v>54</v>
      </c>
      <c r="AE8" s="37">
        <f t="shared" ref="AE8:AH8" si="5">J112</f>
        <v>53</v>
      </c>
      <c r="AF8" s="37">
        <f t="shared" si="5"/>
        <v>99</v>
      </c>
      <c r="AG8" s="37">
        <f t="shared" si="5"/>
        <v>134</v>
      </c>
      <c r="AH8" s="37">
        <f t="shared" si="5"/>
        <v>176</v>
      </c>
    </row>
    <row r="9" spans="1:36" x14ac:dyDescent="0.25">
      <c r="A9" s="46" t="s">
        <v>24</v>
      </c>
      <c r="D9" s="48">
        <v>97</v>
      </c>
      <c r="E9" s="48">
        <v>99</v>
      </c>
      <c r="F9" s="48">
        <v>102</v>
      </c>
      <c r="G9" s="48">
        <v>93</v>
      </c>
      <c r="H9" s="48">
        <v>101</v>
      </c>
      <c r="I9" s="48">
        <v>108</v>
      </c>
      <c r="J9" s="48">
        <v>80</v>
      </c>
      <c r="K9" s="48">
        <v>86</v>
      </c>
      <c r="L9" s="48">
        <v>79</v>
      </c>
      <c r="M9" s="48">
        <v>75</v>
      </c>
      <c r="O9" s="1" t="s">
        <v>247</v>
      </c>
      <c r="P9" s="46" t="s">
        <v>28</v>
      </c>
      <c r="Q9" s="46" t="s">
        <v>29</v>
      </c>
      <c r="R9" s="47">
        <v>11</v>
      </c>
      <c r="S9" s="48">
        <v>7</v>
      </c>
      <c r="T9" s="48">
        <v>4</v>
      </c>
      <c r="U9" s="48">
        <v>5</v>
      </c>
      <c r="V9" s="48">
        <v>4</v>
      </c>
      <c r="W9" s="48">
        <v>2</v>
      </c>
      <c r="X9" s="48">
        <v>1</v>
      </c>
      <c r="Y9" s="48">
        <v>1</v>
      </c>
      <c r="Z9" s="48">
        <v>1</v>
      </c>
      <c r="AA9" s="48">
        <v>2</v>
      </c>
      <c r="AC9" s="1" t="s">
        <v>252</v>
      </c>
      <c r="AD9" s="37">
        <f>I187</f>
        <v>1039</v>
      </c>
      <c r="AE9" s="37">
        <f t="shared" ref="AE9:AH9" si="6">J187</f>
        <v>1032</v>
      </c>
      <c r="AF9" s="37">
        <f t="shared" si="6"/>
        <v>1067</v>
      </c>
      <c r="AG9" s="37">
        <f t="shared" si="6"/>
        <v>1053</v>
      </c>
      <c r="AH9" s="37">
        <f t="shared" si="6"/>
        <v>1112</v>
      </c>
    </row>
    <row r="10" spans="1:36" x14ac:dyDescent="0.25">
      <c r="A10" s="46"/>
      <c r="B10" s="46"/>
      <c r="C10" s="46"/>
      <c r="D10" s="47"/>
      <c r="E10" s="48"/>
      <c r="F10" s="48"/>
      <c r="G10" s="48"/>
      <c r="H10" s="48"/>
      <c r="I10" s="48"/>
      <c r="J10" s="48"/>
      <c r="K10" s="48"/>
      <c r="L10" s="48"/>
      <c r="M10" s="48"/>
      <c r="O10" s="1" t="s">
        <v>247</v>
      </c>
      <c r="P10" s="46" t="s">
        <v>607</v>
      </c>
      <c r="Q10" s="46" t="s">
        <v>309</v>
      </c>
      <c r="R10" s="47">
        <v>0</v>
      </c>
      <c r="S10" s="48">
        <v>0</v>
      </c>
      <c r="T10" s="48">
        <v>0</v>
      </c>
      <c r="U10" s="48">
        <v>1</v>
      </c>
      <c r="V10" s="48">
        <v>0</v>
      </c>
      <c r="W10" s="48">
        <v>0</v>
      </c>
      <c r="X10" s="48">
        <v>0</v>
      </c>
      <c r="Y10" s="48">
        <v>0</v>
      </c>
      <c r="Z10" s="48">
        <v>0</v>
      </c>
      <c r="AA10" s="48">
        <v>0</v>
      </c>
      <c r="AC10" t="s">
        <v>489</v>
      </c>
      <c r="AD10" s="37">
        <f>I202</f>
        <v>0</v>
      </c>
      <c r="AE10" s="37">
        <f t="shared" ref="AE10:AH10" si="7">J202</f>
        <v>0</v>
      </c>
      <c r="AF10" s="37">
        <f t="shared" si="7"/>
        <v>0</v>
      </c>
      <c r="AG10" s="37">
        <f t="shared" si="7"/>
        <v>0</v>
      </c>
      <c r="AH10" s="37">
        <f t="shared" si="7"/>
        <v>0</v>
      </c>
    </row>
    <row r="11" spans="1:36" x14ac:dyDescent="0.25">
      <c r="A11" s="46" t="s">
        <v>25</v>
      </c>
      <c r="B11" s="46" t="s">
        <v>26</v>
      </c>
      <c r="C11" s="46" t="s">
        <v>27</v>
      </c>
      <c r="D11" s="47">
        <v>54</v>
      </c>
      <c r="E11" s="48">
        <v>70</v>
      </c>
      <c r="F11" s="48">
        <v>58</v>
      </c>
      <c r="G11" s="48">
        <v>56</v>
      </c>
      <c r="H11" s="48">
        <v>55</v>
      </c>
      <c r="I11" s="48">
        <v>52</v>
      </c>
      <c r="J11" s="48">
        <v>53</v>
      </c>
      <c r="K11" s="48">
        <v>48</v>
      </c>
      <c r="L11" s="48">
        <v>53</v>
      </c>
      <c r="M11" s="48">
        <v>52</v>
      </c>
      <c r="O11" s="1" t="s">
        <v>247</v>
      </c>
      <c r="P11" s="46" t="s">
        <v>606</v>
      </c>
      <c r="Q11" s="46" t="s">
        <v>31</v>
      </c>
      <c r="R11" s="47">
        <v>23</v>
      </c>
      <c r="S11" s="48">
        <v>26</v>
      </c>
      <c r="T11" s="48">
        <v>28</v>
      </c>
      <c r="U11" s="48">
        <v>30</v>
      </c>
      <c r="V11" s="48">
        <v>47</v>
      </c>
      <c r="W11" s="48">
        <v>35</v>
      </c>
      <c r="X11" s="48">
        <v>46</v>
      </c>
      <c r="Y11" s="48">
        <v>41</v>
      </c>
      <c r="Z11" s="48">
        <v>31</v>
      </c>
      <c r="AA11" s="48">
        <v>39</v>
      </c>
    </row>
    <row r="12" spans="1:36" x14ac:dyDescent="0.25">
      <c r="B12" s="46" t="s">
        <v>28</v>
      </c>
      <c r="C12" s="46" t="s">
        <v>29</v>
      </c>
      <c r="D12" s="47">
        <v>11</v>
      </c>
      <c r="E12" s="48">
        <v>7</v>
      </c>
      <c r="F12" s="48">
        <v>4</v>
      </c>
      <c r="G12" s="48">
        <v>5</v>
      </c>
      <c r="H12" s="48">
        <v>4</v>
      </c>
      <c r="I12" s="48">
        <v>2</v>
      </c>
      <c r="J12" s="48">
        <v>1</v>
      </c>
      <c r="K12" s="48">
        <v>1</v>
      </c>
      <c r="L12" s="48">
        <v>1</v>
      </c>
      <c r="M12" s="48">
        <v>2</v>
      </c>
      <c r="O12" s="1" t="s">
        <v>247</v>
      </c>
      <c r="P12" s="46" t="s">
        <v>32</v>
      </c>
      <c r="Q12" s="46" t="s">
        <v>33</v>
      </c>
      <c r="R12" s="47">
        <v>1</v>
      </c>
      <c r="S12" s="48">
        <v>0</v>
      </c>
      <c r="T12" s="48">
        <v>3</v>
      </c>
      <c r="U12" s="48">
        <v>15</v>
      </c>
      <c r="V12" s="48">
        <v>16</v>
      </c>
      <c r="W12" s="48">
        <v>6</v>
      </c>
      <c r="X12" s="48">
        <v>3</v>
      </c>
      <c r="Y12" s="48">
        <v>3</v>
      </c>
      <c r="Z12" s="48">
        <v>0</v>
      </c>
      <c r="AA12" s="48">
        <v>0</v>
      </c>
      <c r="AD12" s="6" t="s">
        <v>485</v>
      </c>
    </row>
    <row r="13" spans="1:36" x14ac:dyDescent="0.25">
      <c r="B13" s="46" t="s">
        <v>30</v>
      </c>
      <c r="C13" s="46" t="s">
        <v>309</v>
      </c>
      <c r="D13" s="47">
        <v>0</v>
      </c>
      <c r="E13" s="48">
        <v>0</v>
      </c>
      <c r="F13" s="48">
        <v>0</v>
      </c>
      <c r="G13" s="48">
        <v>1</v>
      </c>
      <c r="H13" s="48">
        <v>0</v>
      </c>
      <c r="I13" s="48">
        <v>0</v>
      </c>
      <c r="J13" s="48">
        <v>0</v>
      </c>
      <c r="K13" s="48">
        <v>0</v>
      </c>
      <c r="L13" s="48">
        <v>0</v>
      </c>
      <c r="M13" s="48">
        <v>0</v>
      </c>
      <c r="O13" s="1" t="s">
        <v>247</v>
      </c>
      <c r="P13" s="46" t="s">
        <v>34</v>
      </c>
      <c r="Q13" s="46" t="s">
        <v>35</v>
      </c>
      <c r="R13" s="47">
        <v>16</v>
      </c>
      <c r="S13" s="48">
        <v>16</v>
      </c>
      <c r="T13" s="48">
        <v>9</v>
      </c>
      <c r="U13" s="48">
        <v>8</v>
      </c>
      <c r="V13" s="48">
        <v>9</v>
      </c>
      <c r="W13" s="48">
        <v>9</v>
      </c>
      <c r="X13" s="48">
        <v>9</v>
      </c>
      <c r="Y13" s="48">
        <v>8</v>
      </c>
      <c r="Z13" s="48">
        <v>10</v>
      </c>
      <c r="AA13" s="48">
        <v>15</v>
      </c>
      <c r="AC13" s="6" t="s">
        <v>486</v>
      </c>
      <c r="AD13" t="s">
        <v>243</v>
      </c>
      <c r="AE13" t="s">
        <v>247</v>
      </c>
      <c r="AF13" t="s">
        <v>248</v>
      </c>
      <c r="AG13" t="s">
        <v>249</v>
      </c>
      <c r="AH13" t="s">
        <v>250</v>
      </c>
      <c r="AI13" t="s">
        <v>252</v>
      </c>
      <c r="AJ13" t="s">
        <v>251</v>
      </c>
    </row>
    <row r="14" spans="1:36" x14ac:dyDescent="0.25">
      <c r="B14" s="46" t="s">
        <v>30</v>
      </c>
      <c r="C14" s="46" t="s">
        <v>31</v>
      </c>
      <c r="D14" s="47">
        <v>23</v>
      </c>
      <c r="E14" s="48">
        <v>26</v>
      </c>
      <c r="F14" s="48">
        <v>28</v>
      </c>
      <c r="G14" s="48">
        <v>30</v>
      </c>
      <c r="H14" s="48">
        <v>47</v>
      </c>
      <c r="I14" s="48">
        <v>35</v>
      </c>
      <c r="J14" s="48">
        <v>46</v>
      </c>
      <c r="K14" s="48">
        <v>41</v>
      </c>
      <c r="L14" s="48">
        <v>31</v>
      </c>
      <c r="M14" s="48">
        <v>39</v>
      </c>
      <c r="O14" s="1" t="s">
        <v>247</v>
      </c>
      <c r="P14" s="46" t="s">
        <v>593</v>
      </c>
      <c r="Q14" s="46" t="s">
        <v>37</v>
      </c>
      <c r="R14" s="47">
        <v>42</v>
      </c>
      <c r="S14" s="48">
        <v>65</v>
      </c>
      <c r="T14" s="48">
        <v>72</v>
      </c>
      <c r="U14" s="48">
        <v>78</v>
      </c>
      <c r="V14" s="48">
        <v>80</v>
      </c>
      <c r="W14" s="48">
        <v>87</v>
      </c>
      <c r="X14" s="48">
        <v>69</v>
      </c>
      <c r="Y14" s="48">
        <v>67</v>
      </c>
      <c r="Z14" s="48">
        <v>61</v>
      </c>
      <c r="AA14" s="48">
        <v>72</v>
      </c>
      <c r="AC14" s="7" t="s">
        <v>472</v>
      </c>
      <c r="AD14" s="2">
        <v>108</v>
      </c>
      <c r="AE14" s="2">
        <v>397</v>
      </c>
      <c r="AF14" s="2">
        <v>730</v>
      </c>
      <c r="AG14" s="2">
        <v>4333</v>
      </c>
      <c r="AH14" s="2">
        <v>251</v>
      </c>
      <c r="AI14" s="2">
        <v>1039</v>
      </c>
      <c r="AJ14" s="2">
        <v>54</v>
      </c>
    </row>
    <row r="15" spans="1:36" x14ac:dyDescent="0.25">
      <c r="B15" s="46" t="s">
        <v>32</v>
      </c>
      <c r="C15" s="46" t="s">
        <v>33</v>
      </c>
      <c r="D15" s="47">
        <v>1</v>
      </c>
      <c r="E15" s="48">
        <v>0</v>
      </c>
      <c r="F15" s="48">
        <v>3</v>
      </c>
      <c r="G15" s="48">
        <v>15</v>
      </c>
      <c r="H15" s="48">
        <v>16</v>
      </c>
      <c r="I15" s="48">
        <v>6</v>
      </c>
      <c r="J15" s="48">
        <v>3</v>
      </c>
      <c r="K15" s="48">
        <v>3</v>
      </c>
      <c r="L15" s="48">
        <v>0</v>
      </c>
      <c r="M15" s="48">
        <v>0</v>
      </c>
      <c r="O15" s="1" t="s">
        <v>247</v>
      </c>
      <c r="P15" s="46" t="s">
        <v>543</v>
      </c>
      <c r="Q15" s="46" t="s">
        <v>38</v>
      </c>
      <c r="R15" s="47">
        <v>0</v>
      </c>
      <c r="S15" s="48">
        <v>0</v>
      </c>
      <c r="T15" s="48">
        <v>0</v>
      </c>
      <c r="U15" s="48">
        <v>0</v>
      </c>
      <c r="V15" s="48">
        <v>0</v>
      </c>
      <c r="W15" s="48">
        <v>0</v>
      </c>
      <c r="X15" s="48">
        <v>1</v>
      </c>
      <c r="Y15" s="48">
        <v>9</v>
      </c>
      <c r="Z15" s="48">
        <v>23</v>
      </c>
      <c r="AA15" s="48">
        <v>35</v>
      </c>
      <c r="AC15" s="7" t="s">
        <v>473</v>
      </c>
      <c r="AD15" s="2">
        <v>80</v>
      </c>
      <c r="AE15" s="2">
        <v>378</v>
      </c>
      <c r="AF15" s="2">
        <v>777</v>
      </c>
      <c r="AG15" s="2">
        <v>4106</v>
      </c>
      <c r="AH15" s="2">
        <v>261</v>
      </c>
      <c r="AI15" s="2">
        <v>1032</v>
      </c>
      <c r="AJ15" s="2">
        <v>53</v>
      </c>
    </row>
    <row r="16" spans="1:36" x14ac:dyDescent="0.25">
      <c r="B16" s="46" t="s">
        <v>34</v>
      </c>
      <c r="C16" s="46" t="s">
        <v>35</v>
      </c>
      <c r="D16" s="47">
        <v>16</v>
      </c>
      <c r="E16" s="48">
        <v>16</v>
      </c>
      <c r="F16" s="48">
        <v>9</v>
      </c>
      <c r="G16" s="48">
        <v>8</v>
      </c>
      <c r="H16" s="48">
        <v>9</v>
      </c>
      <c r="I16" s="48">
        <v>9</v>
      </c>
      <c r="J16" s="48">
        <v>9</v>
      </c>
      <c r="K16" s="48">
        <v>8</v>
      </c>
      <c r="L16" s="48">
        <v>10</v>
      </c>
      <c r="M16" s="48">
        <v>15</v>
      </c>
      <c r="O16" s="1" t="s">
        <v>247</v>
      </c>
      <c r="P16" s="46" t="s">
        <v>39</v>
      </c>
      <c r="Q16" s="46" t="s">
        <v>40</v>
      </c>
      <c r="R16" s="47">
        <v>50</v>
      </c>
      <c r="S16" s="48">
        <v>49</v>
      </c>
      <c r="T16" s="48">
        <v>47</v>
      </c>
      <c r="U16" s="48">
        <v>49</v>
      </c>
      <c r="V16" s="48">
        <v>42</v>
      </c>
      <c r="W16" s="48">
        <v>52</v>
      </c>
      <c r="X16" s="48">
        <v>48</v>
      </c>
      <c r="Y16" s="48">
        <v>52</v>
      </c>
      <c r="Z16" s="48">
        <v>62</v>
      </c>
      <c r="AA16" s="48">
        <v>60</v>
      </c>
      <c r="AC16" s="7" t="s">
        <v>539</v>
      </c>
      <c r="AD16" s="2">
        <v>86</v>
      </c>
      <c r="AE16" s="2">
        <v>379</v>
      </c>
      <c r="AF16" s="2">
        <v>823</v>
      </c>
      <c r="AG16" s="2">
        <v>4071</v>
      </c>
      <c r="AH16" s="2">
        <v>299</v>
      </c>
      <c r="AI16" s="2">
        <v>1067</v>
      </c>
      <c r="AJ16" s="2">
        <v>99</v>
      </c>
    </row>
    <row r="17" spans="1:36" x14ac:dyDescent="0.25">
      <c r="B17" s="46" t="s">
        <v>36</v>
      </c>
      <c r="C17" s="46" t="s">
        <v>37</v>
      </c>
      <c r="D17" s="47">
        <v>42</v>
      </c>
      <c r="E17" s="48">
        <v>65</v>
      </c>
      <c r="F17" s="48">
        <v>72</v>
      </c>
      <c r="G17" s="48">
        <v>78</v>
      </c>
      <c r="H17" s="48">
        <v>80</v>
      </c>
      <c r="I17" s="48">
        <v>87</v>
      </c>
      <c r="J17" s="48">
        <v>69</v>
      </c>
      <c r="K17" s="48">
        <v>67</v>
      </c>
      <c r="L17" s="48">
        <v>61</v>
      </c>
      <c r="M17" s="48">
        <v>72</v>
      </c>
      <c r="O17" s="1" t="s">
        <v>247</v>
      </c>
      <c r="P17" s="46" t="s">
        <v>518</v>
      </c>
      <c r="Q17" s="46" t="s">
        <v>519</v>
      </c>
      <c r="R17" s="47">
        <v>0</v>
      </c>
      <c r="S17" s="48">
        <v>0</v>
      </c>
      <c r="T17" s="48">
        <v>0</v>
      </c>
      <c r="U17" s="48">
        <v>0</v>
      </c>
      <c r="V17" s="48">
        <v>0</v>
      </c>
      <c r="W17" s="48">
        <v>0</v>
      </c>
      <c r="X17" s="48">
        <v>0</v>
      </c>
      <c r="Y17" s="48">
        <v>1</v>
      </c>
      <c r="Z17" s="48">
        <v>0</v>
      </c>
      <c r="AA17" s="48">
        <v>0</v>
      </c>
      <c r="AC17" s="7" t="s">
        <v>573</v>
      </c>
      <c r="AD17" s="2">
        <v>79</v>
      </c>
      <c r="AE17" s="2">
        <v>390</v>
      </c>
      <c r="AF17" s="2">
        <v>917</v>
      </c>
      <c r="AG17" s="2">
        <v>3952</v>
      </c>
      <c r="AH17" s="2">
        <v>338</v>
      </c>
      <c r="AI17" s="2">
        <v>1053</v>
      </c>
      <c r="AJ17" s="2">
        <v>134</v>
      </c>
    </row>
    <row r="18" spans="1:36" x14ac:dyDescent="0.25">
      <c r="B18" s="46" t="s">
        <v>36</v>
      </c>
      <c r="C18" s="46" t="s">
        <v>38</v>
      </c>
      <c r="D18" s="47">
        <v>0</v>
      </c>
      <c r="E18" s="48">
        <v>0</v>
      </c>
      <c r="F18" s="48">
        <v>0</v>
      </c>
      <c r="G18" s="48">
        <v>0</v>
      </c>
      <c r="H18" s="48">
        <v>0</v>
      </c>
      <c r="I18" s="48">
        <v>0</v>
      </c>
      <c r="J18" s="48">
        <v>1</v>
      </c>
      <c r="K18" s="48">
        <v>9</v>
      </c>
      <c r="L18" s="48">
        <v>23</v>
      </c>
      <c r="M18" s="48">
        <v>35</v>
      </c>
      <c r="O18" s="1" t="s">
        <v>247</v>
      </c>
      <c r="P18" s="46" t="s">
        <v>41</v>
      </c>
      <c r="Q18" s="46" t="s">
        <v>42</v>
      </c>
      <c r="R18" s="47">
        <v>0</v>
      </c>
      <c r="S18" s="48">
        <v>0</v>
      </c>
      <c r="T18" s="48">
        <v>0</v>
      </c>
      <c r="U18" s="48">
        <v>9</v>
      </c>
      <c r="V18" s="48">
        <v>20</v>
      </c>
      <c r="W18" s="48">
        <v>23</v>
      </c>
      <c r="X18" s="48">
        <v>32</v>
      </c>
      <c r="Y18" s="48">
        <v>41</v>
      </c>
      <c r="Z18" s="48">
        <v>30</v>
      </c>
      <c r="AA18" s="48">
        <v>43</v>
      </c>
      <c r="AC18" s="7" t="s">
        <v>597</v>
      </c>
      <c r="AD18" s="2">
        <v>75</v>
      </c>
      <c r="AE18" s="2">
        <v>459</v>
      </c>
      <c r="AF18" s="2">
        <v>1043</v>
      </c>
      <c r="AG18" s="2">
        <v>3903</v>
      </c>
      <c r="AH18" s="2">
        <v>322</v>
      </c>
      <c r="AI18" s="2">
        <v>1112</v>
      </c>
      <c r="AJ18" s="2">
        <v>176</v>
      </c>
    </row>
    <row r="19" spans="1:36" x14ac:dyDescent="0.25">
      <c r="B19" s="46" t="s">
        <v>39</v>
      </c>
      <c r="C19" s="46" t="s">
        <v>40</v>
      </c>
      <c r="D19" s="47">
        <v>50</v>
      </c>
      <c r="E19" s="48">
        <v>49</v>
      </c>
      <c r="F19" s="48">
        <v>47</v>
      </c>
      <c r="G19" s="48">
        <v>49</v>
      </c>
      <c r="H19" s="48">
        <v>42</v>
      </c>
      <c r="I19" s="48">
        <v>52</v>
      </c>
      <c r="J19" s="48">
        <v>48</v>
      </c>
      <c r="K19" s="48">
        <v>52</v>
      </c>
      <c r="L19" s="48">
        <v>62</v>
      </c>
      <c r="M19" s="48">
        <v>60</v>
      </c>
      <c r="O19" s="1" t="s">
        <v>247</v>
      </c>
      <c r="P19" s="46" t="s">
        <v>43</v>
      </c>
      <c r="Q19" s="46" t="s">
        <v>44</v>
      </c>
      <c r="R19" s="47">
        <v>75</v>
      </c>
      <c r="S19" s="48">
        <v>96</v>
      </c>
      <c r="T19" s="48">
        <v>74</v>
      </c>
      <c r="U19" s="48">
        <v>68</v>
      </c>
      <c r="V19" s="48">
        <v>61</v>
      </c>
      <c r="W19" s="48">
        <v>60</v>
      </c>
      <c r="X19" s="48">
        <v>53</v>
      </c>
      <c r="Y19" s="48">
        <v>49</v>
      </c>
      <c r="Z19" s="48">
        <v>47</v>
      </c>
      <c r="AA19" s="48">
        <v>55</v>
      </c>
    </row>
    <row r="20" spans="1:36" x14ac:dyDescent="0.25">
      <c r="B20" s="46" t="s">
        <v>518</v>
      </c>
      <c r="C20" s="46" t="s">
        <v>519</v>
      </c>
      <c r="D20" s="47">
        <v>0</v>
      </c>
      <c r="E20" s="48">
        <v>0</v>
      </c>
      <c r="F20" s="48">
        <v>0</v>
      </c>
      <c r="G20" s="48">
        <v>0</v>
      </c>
      <c r="H20" s="48">
        <v>0</v>
      </c>
      <c r="I20" s="48">
        <v>0</v>
      </c>
      <c r="J20" s="48">
        <v>0</v>
      </c>
      <c r="K20" s="48">
        <v>1</v>
      </c>
      <c r="L20" s="48">
        <v>0</v>
      </c>
      <c r="M20" s="48">
        <v>0</v>
      </c>
      <c r="O20" s="1" t="s">
        <v>247</v>
      </c>
      <c r="P20" s="46" t="s">
        <v>45</v>
      </c>
      <c r="Q20" s="46" t="s">
        <v>46</v>
      </c>
      <c r="R20" s="47">
        <v>25</v>
      </c>
      <c r="S20" s="48">
        <v>36</v>
      </c>
      <c r="T20" s="48">
        <v>37</v>
      </c>
      <c r="U20" s="48">
        <v>33</v>
      </c>
      <c r="V20" s="48">
        <v>37</v>
      </c>
      <c r="W20" s="48">
        <v>45</v>
      </c>
      <c r="X20" s="48">
        <v>35</v>
      </c>
      <c r="Y20" s="48">
        <v>29</v>
      </c>
      <c r="Z20" s="48">
        <v>33</v>
      </c>
      <c r="AA20" s="48">
        <v>37</v>
      </c>
    </row>
    <row r="21" spans="1:36" x14ac:dyDescent="0.25">
      <c r="B21" s="46" t="s">
        <v>41</v>
      </c>
      <c r="C21" s="46" t="s">
        <v>42</v>
      </c>
      <c r="D21" s="47">
        <v>0</v>
      </c>
      <c r="E21" s="48">
        <v>0</v>
      </c>
      <c r="F21" s="48">
        <v>0</v>
      </c>
      <c r="G21" s="48">
        <v>9</v>
      </c>
      <c r="H21" s="48">
        <v>20</v>
      </c>
      <c r="I21" s="48">
        <v>23</v>
      </c>
      <c r="J21" s="48">
        <v>32</v>
      </c>
      <c r="K21" s="48">
        <v>41</v>
      </c>
      <c r="L21" s="48">
        <v>30</v>
      </c>
      <c r="M21" s="48">
        <v>43</v>
      </c>
      <c r="O21" s="1" t="s">
        <v>247</v>
      </c>
      <c r="P21" s="46" t="s">
        <v>47</v>
      </c>
      <c r="Q21" s="46" t="s">
        <v>48</v>
      </c>
      <c r="R21" s="47">
        <v>45</v>
      </c>
      <c r="S21" s="48">
        <v>40</v>
      </c>
      <c r="T21" s="48">
        <v>33</v>
      </c>
      <c r="U21" s="48">
        <v>23</v>
      </c>
      <c r="V21" s="48">
        <v>29</v>
      </c>
      <c r="W21" s="48">
        <v>26</v>
      </c>
      <c r="X21" s="48">
        <v>28</v>
      </c>
      <c r="Y21" s="48">
        <v>30</v>
      </c>
      <c r="Z21" s="48">
        <v>39</v>
      </c>
      <c r="AA21" s="48">
        <v>49</v>
      </c>
    </row>
    <row r="22" spans="1:36" x14ac:dyDescent="0.25">
      <c r="B22" s="46" t="s">
        <v>43</v>
      </c>
      <c r="C22" s="46" t="s">
        <v>44</v>
      </c>
      <c r="D22" s="47">
        <v>75</v>
      </c>
      <c r="E22" s="48">
        <v>96</v>
      </c>
      <c r="F22" s="48">
        <v>74</v>
      </c>
      <c r="G22" s="48">
        <v>68</v>
      </c>
      <c r="H22" s="48">
        <v>61</v>
      </c>
      <c r="I22" s="48">
        <v>60</v>
      </c>
      <c r="J22" s="48">
        <v>53</v>
      </c>
      <c r="K22" s="48">
        <v>49</v>
      </c>
      <c r="L22" s="48">
        <v>47</v>
      </c>
      <c r="M22" s="48">
        <v>55</v>
      </c>
      <c r="O22" s="1" t="s">
        <v>247</v>
      </c>
      <c r="P22" s="46" t="s">
        <v>310</v>
      </c>
      <c r="Q22" s="46" t="s">
        <v>311</v>
      </c>
      <c r="R22" s="48">
        <v>3</v>
      </c>
      <c r="S22" s="48">
        <v>1</v>
      </c>
      <c r="T22" s="48">
        <v>0</v>
      </c>
      <c r="U22" s="48">
        <v>0</v>
      </c>
      <c r="V22" s="48">
        <v>0</v>
      </c>
      <c r="W22" s="48">
        <v>0</v>
      </c>
      <c r="X22" s="48">
        <v>0</v>
      </c>
      <c r="Y22" s="48">
        <v>0</v>
      </c>
      <c r="Z22" s="48">
        <v>0</v>
      </c>
      <c r="AA22" s="48">
        <v>0</v>
      </c>
    </row>
    <row r="23" spans="1:36" x14ac:dyDescent="0.25">
      <c r="B23" s="46" t="s">
        <v>45</v>
      </c>
      <c r="C23" s="46" t="s">
        <v>46</v>
      </c>
      <c r="D23" s="47">
        <v>25</v>
      </c>
      <c r="E23" s="48">
        <v>36</v>
      </c>
      <c r="F23" s="48">
        <v>37</v>
      </c>
      <c r="G23" s="48">
        <v>33</v>
      </c>
      <c r="H23" s="48">
        <v>37</v>
      </c>
      <c r="I23" s="48">
        <v>45</v>
      </c>
      <c r="J23" s="48">
        <v>35</v>
      </c>
      <c r="K23" s="48">
        <v>29</v>
      </c>
      <c r="L23" s="48">
        <v>33</v>
      </c>
      <c r="M23" s="48">
        <v>37</v>
      </c>
      <c r="O23" t="s">
        <v>248</v>
      </c>
      <c r="P23" s="46" t="s">
        <v>582</v>
      </c>
      <c r="Q23" s="46" t="s">
        <v>583</v>
      </c>
      <c r="R23" s="47">
        <v>0</v>
      </c>
      <c r="S23" s="48">
        <v>0</v>
      </c>
      <c r="T23" s="48">
        <v>0</v>
      </c>
      <c r="U23" s="48">
        <v>0</v>
      </c>
      <c r="V23" s="48">
        <v>0</v>
      </c>
      <c r="W23" s="48">
        <v>0</v>
      </c>
      <c r="X23" s="48">
        <v>0</v>
      </c>
      <c r="Y23" s="48">
        <v>0</v>
      </c>
      <c r="Z23" s="48">
        <v>0</v>
      </c>
      <c r="AA23" s="48">
        <v>1</v>
      </c>
    </row>
    <row r="24" spans="1:36" x14ac:dyDescent="0.25">
      <c r="B24" s="46" t="s">
        <v>47</v>
      </c>
      <c r="C24" s="46" t="s">
        <v>48</v>
      </c>
      <c r="D24" s="47">
        <v>45</v>
      </c>
      <c r="E24" s="48">
        <v>40</v>
      </c>
      <c r="F24" s="48">
        <v>33</v>
      </c>
      <c r="G24" s="48">
        <v>23</v>
      </c>
      <c r="H24" s="48">
        <v>29</v>
      </c>
      <c r="I24" s="48">
        <v>26</v>
      </c>
      <c r="J24" s="48">
        <v>28</v>
      </c>
      <c r="K24" s="48">
        <v>30</v>
      </c>
      <c r="L24" s="48">
        <v>39</v>
      </c>
      <c r="M24" s="48">
        <v>49</v>
      </c>
      <c r="O24" t="s">
        <v>248</v>
      </c>
      <c r="P24" s="46" t="s">
        <v>50</v>
      </c>
      <c r="Q24" s="46" t="s">
        <v>51</v>
      </c>
      <c r="R24" s="47">
        <v>0</v>
      </c>
      <c r="S24" s="48">
        <v>0</v>
      </c>
      <c r="T24" s="48">
        <v>0</v>
      </c>
      <c r="U24" s="48">
        <v>0</v>
      </c>
      <c r="V24" s="48">
        <v>0</v>
      </c>
      <c r="W24" s="48">
        <v>5</v>
      </c>
      <c r="X24" s="48">
        <v>5</v>
      </c>
      <c r="Y24" s="48">
        <v>4</v>
      </c>
      <c r="Z24" s="48">
        <v>8</v>
      </c>
      <c r="AA24" s="48">
        <v>8</v>
      </c>
    </row>
    <row r="25" spans="1:36" x14ac:dyDescent="0.25">
      <c r="A25" s="46"/>
      <c r="B25" s="46" t="s">
        <v>310</v>
      </c>
      <c r="C25" s="46" t="s">
        <v>311</v>
      </c>
      <c r="D25" s="48">
        <v>3</v>
      </c>
      <c r="E25" s="48">
        <v>1</v>
      </c>
      <c r="F25" s="48">
        <v>0</v>
      </c>
      <c r="G25" s="48">
        <v>0</v>
      </c>
      <c r="H25" s="48">
        <v>0</v>
      </c>
      <c r="I25" s="48">
        <v>0</v>
      </c>
      <c r="J25" s="48">
        <v>0</v>
      </c>
      <c r="K25" s="48">
        <v>0</v>
      </c>
      <c r="L25" s="48">
        <v>0</v>
      </c>
      <c r="M25" s="48">
        <v>0</v>
      </c>
      <c r="O25" t="s">
        <v>248</v>
      </c>
      <c r="P25" s="46" t="s">
        <v>52</v>
      </c>
      <c r="Q25" s="46" t="s">
        <v>53</v>
      </c>
      <c r="R25" s="47">
        <v>0</v>
      </c>
      <c r="S25" s="48">
        <v>0</v>
      </c>
      <c r="T25" s="48">
        <v>0</v>
      </c>
      <c r="U25" s="48">
        <v>0</v>
      </c>
      <c r="V25" s="48">
        <v>0</v>
      </c>
      <c r="W25" s="48">
        <v>78</v>
      </c>
      <c r="X25" s="48">
        <v>66</v>
      </c>
      <c r="Y25" s="48">
        <v>65</v>
      </c>
      <c r="Z25" s="48">
        <v>56</v>
      </c>
      <c r="AA25" s="48">
        <v>44</v>
      </c>
    </row>
    <row r="26" spans="1:36" x14ac:dyDescent="0.25">
      <c r="A26" s="46" t="s">
        <v>23</v>
      </c>
      <c r="B26" s="46"/>
      <c r="D26" s="48" t="s">
        <v>16</v>
      </c>
      <c r="E26" s="48" t="s">
        <v>16</v>
      </c>
      <c r="F26" s="48" t="s">
        <v>16</v>
      </c>
      <c r="G26" s="48" t="s">
        <v>16</v>
      </c>
      <c r="H26" s="48" t="s">
        <v>16</v>
      </c>
      <c r="I26" s="48" t="s">
        <v>16</v>
      </c>
      <c r="J26" s="48" t="s">
        <v>16</v>
      </c>
      <c r="K26" s="48" t="s">
        <v>16</v>
      </c>
      <c r="L26" s="48" t="s">
        <v>16</v>
      </c>
      <c r="M26" s="48" t="s">
        <v>16</v>
      </c>
      <c r="O26" t="s">
        <v>248</v>
      </c>
      <c r="P26" s="46" t="s">
        <v>54</v>
      </c>
      <c r="Q26" s="46" t="s">
        <v>55</v>
      </c>
      <c r="R26" s="47">
        <v>0</v>
      </c>
      <c r="S26" s="48">
        <v>0</v>
      </c>
      <c r="T26" s="48">
        <v>0</v>
      </c>
      <c r="U26" s="48">
        <v>0</v>
      </c>
      <c r="V26" s="48">
        <v>0</v>
      </c>
      <c r="W26" s="48">
        <v>480</v>
      </c>
      <c r="X26" s="48">
        <v>501</v>
      </c>
      <c r="Y26" s="48">
        <v>494</v>
      </c>
      <c r="Z26" s="48">
        <v>493</v>
      </c>
      <c r="AA26" s="48">
        <v>529</v>
      </c>
    </row>
    <row r="27" spans="1:36" x14ac:dyDescent="0.25">
      <c r="A27" s="46" t="s">
        <v>24</v>
      </c>
      <c r="B27" s="46"/>
      <c r="C27" s="46"/>
      <c r="D27" s="48">
        <v>345</v>
      </c>
      <c r="E27" s="48">
        <v>406</v>
      </c>
      <c r="F27" s="48">
        <v>365</v>
      </c>
      <c r="G27" s="48">
        <v>375</v>
      </c>
      <c r="H27" s="48">
        <v>400</v>
      </c>
      <c r="I27" s="48">
        <v>397</v>
      </c>
      <c r="J27" s="48">
        <v>378</v>
      </c>
      <c r="K27" s="48">
        <v>379</v>
      </c>
      <c r="L27" s="48">
        <v>390</v>
      </c>
      <c r="M27" s="48">
        <v>459</v>
      </c>
      <c r="O27" t="s">
        <v>248</v>
      </c>
      <c r="P27" s="46" t="s">
        <v>544</v>
      </c>
      <c r="Q27" s="46" t="s">
        <v>57</v>
      </c>
      <c r="R27" s="47">
        <v>0</v>
      </c>
      <c r="S27" s="48">
        <v>0</v>
      </c>
      <c r="T27" s="48">
        <v>0</v>
      </c>
      <c r="U27" s="48">
        <v>0</v>
      </c>
      <c r="V27" s="48">
        <v>0</v>
      </c>
      <c r="W27" s="48">
        <v>13</v>
      </c>
      <c r="X27" s="48">
        <v>40</v>
      </c>
      <c r="Y27" s="48">
        <v>76</v>
      </c>
      <c r="Z27" s="48">
        <v>112</v>
      </c>
      <c r="AA27" s="48">
        <v>119</v>
      </c>
    </row>
    <row r="28" spans="1:36" x14ac:dyDescent="0.25">
      <c r="A28" s="46"/>
      <c r="B28" s="46"/>
      <c r="C28" s="46"/>
      <c r="D28" s="47"/>
      <c r="E28" s="48"/>
      <c r="F28" s="48"/>
      <c r="G28" s="48"/>
      <c r="H28" s="48"/>
      <c r="I28" s="48"/>
      <c r="J28" s="48"/>
      <c r="K28" s="48"/>
      <c r="L28" s="48"/>
      <c r="M28" s="48"/>
      <c r="O28" t="s">
        <v>248</v>
      </c>
      <c r="P28" s="46" t="s">
        <v>545</v>
      </c>
      <c r="Q28" s="46" t="s">
        <v>58</v>
      </c>
      <c r="R28" s="47">
        <v>0</v>
      </c>
      <c r="S28" s="48">
        <v>0</v>
      </c>
      <c r="T28" s="48">
        <v>0</v>
      </c>
      <c r="U28" s="48">
        <v>0</v>
      </c>
      <c r="V28" s="48">
        <v>0</v>
      </c>
      <c r="W28" s="48">
        <v>4</v>
      </c>
      <c r="X28" s="48">
        <v>6</v>
      </c>
      <c r="Y28" s="48">
        <v>5</v>
      </c>
      <c r="Z28" s="48">
        <v>7</v>
      </c>
      <c r="AA28" s="48">
        <v>11</v>
      </c>
    </row>
    <row r="29" spans="1:36" x14ac:dyDescent="0.25">
      <c r="A29" s="46" t="s">
        <v>49</v>
      </c>
      <c r="B29" s="46" t="s">
        <v>582</v>
      </c>
      <c r="C29" s="46" t="s">
        <v>583</v>
      </c>
      <c r="D29" s="47">
        <v>0</v>
      </c>
      <c r="E29" s="48">
        <v>0</v>
      </c>
      <c r="F29" s="48">
        <v>0</v>
      </c>
      <c r="G29" s="48">
        <v>0</v>
      </c>
      <c r="H29" s="48">
        <v>0</v>
      </c>
      <c r="I29" s="48">
        <v>0</v>
      </c>
      <c r="J29" s="48">
        <v>0</v>
      </c>
      <c r="K29" s="48">
        <v>0</v>
      </c>
      <c r="L29" s="48">
        <v>0</v>
      </c>
      <c r="M29" s="48">
        <v>1</v>
      </c>
      <c r="O29" t="s">
        <v>248</v>
      </c>
      <c r="P29" s="46" t="s">
        <v>32</v>
      </c>
      <c r="Q29" s="46" t="s">
        <v>33</v>
      </c>
      <c r="R29" s="47">
        <v>0</v>
      </c>
      <c r="S29" s="48">
        <v>0</v>
      </c>
      <c r="T29" s="48">
        <v>0</v>
      </c>
      <c r="U29" s="48">
        <v>0</v>
      </c>
      <c r="V29" s="48">
        <v>0</v>
      </c>
      <c r="W29" s="48">
        <v>20</v>
      </c>
      <c r="X29" s="48">
        <v>17</v>
      </c>
      <c r="Y29" s="48">
        <v>21</v>
      </c>
      <c r="Z29" s="48">
        <v>39</v>
      </c>
      <c r="AA29" s="48">
        <v>84</v>
      </c>
    </row>
    <row r="30" spans="1:36" x14ac:dyDescent="0.25">
      <c r="B30" s="46" t="s">
        <v>50</v>
      </c>
      <c r="C30" s="46" t="s">
        <v>51</v>
      </c>
      <c r="D30" s="47">
        <v>0</v>
      </c>
      <c r="E30" s="48">
        <v>0</v>
      </c>
      <c r="F30" s="48">
        <v>0</v>
      </c>
      <c r="G30" s="48">
        <v>0</v>
      </c>
      <c r="H30" s="48">
        <v>0</v>
      </c>
      <c r="I30" s="48">
        <v>5</v>
      </c>
      <c r="J30" s="48">
        <v>5</v>
      </c>
      <c r="K30" s="48">
        <v>4</v>
      </c>
      <c r="L30" s="48">
        <v>8</v>
      </c>
      <c r="M30" s="48">
        <v>8</v>
      </c>
      <c r="O30" t="s">
        <v>248</v>
      </c>
      <c r="P30" s="46" t="s">
        <v>520</v>
      </c>
      <c r="Q30" s="46" t="s">
        <v>521</v>
      </c>
      <c r="R30" s="47">
        <v>0</v>
      </c>
      <c r="S30" s="48">
        <v>0</v>
      </c>
      <c r="T30" s="48">
        <v>0</v>
      </c>
      <c r="U30" s="48">
        <v>0</v>
      </c>
      <c r="V30" s="48">
        <v>0</v>
      </c>
      <c r="W30" s="48">
        <v>0</v>
      </c>
      <c r="X30" s="48">
        <v>0</v>
      </c>
      <c r="Y30" s="48">
        <v>1</v>
      </c>
      <c r="Z30" s="48">
        <v>0</v>
      </c>
      <c r="AA30" s="48">
        <v>2</v>
      </c>
    </row>
    <row r="31" spans="1:36" x14ac:dyDescent="0.25">
      <c r="B31" s="46" t="s">
        <v>52</v>
      </c>
      <c r="C31" s="46" t="s">
        <v>53</v>
      </c>
      <c r="D31" s="47">
        <v>0</v>
      </c>
      <c r="E31" s="48">
        <v>0</v>
      </c>
      <c r="F31" s="48">
        <v>0</v>
      </c>
      <c r="G31" s="48">
        <v>0</v>
      </c>
      <c r="H31" s="48">
        <v>0</v>
      </c>
      <c r="I31" s="48">
        <v>78</v>
      </c>
      <c r="J31" s="48">
        <v>66</v>
      </c>
      <c r="K31" s="48">
        <v>65</v>
      </c>
      <c r="L31" s="48">
        <v>56</v>
      </c>
      <c r="M31" s="48">
        <v>44</v>
      </c>
      <c r="O31" t="s">
        <v>248</v>
      </c>
      <c r="P31" s="46" t="s">
        <v>59</v>
      </c>
      <c r="Q31" s="46" t="s">
        <v>60</v>
      </c>
      <c r="R31" s="47">
        <v>0</v>
      </c>
      <c r="S31" s="48">
        <v>0</v>
      </c>
      <c r="T31" s="48">
        <v>0</v>
      </c>
      <c r="U31" s="48">
        <v>0</v>
      </c>
      <c r="V31" s="48">
        <v>0</v>
      </c>
      <c r="W31" s="48">
        <v>41</v>
      </c>
      <c r="X31" s="48">
        <v>33</v>
      </c>
      <c r="Y31" s="48">
        <v>29</v>
      </c>
      <c r="Z31" s="48">
        <v>34</v>
      </c>
      <c r="AA31" s="48">
        <v>41</v>
      </c>
    </row>
    <row r="32" spans="1:36" x14ac:dyDescent="0.25">
      <c r="B32" s="46" t="s">
        <v>54</v>
      </c>
      <c r="C32" s="46" t="s">
        <v>55</v>
      </c>
      <c r="D32" s="47">
        <v>0</v>
      </c>
      <c r="E32" s="48">
        <v>0</v>
      </c>
      <c r="F32" s="48">
        <v>0</v>
      </c>
      <c r="G32" s="48">
        <v>0</v>
      </c>
      <c r="H32" s="48">
        <v>0</v>
      </c>
      <c r="I32" s="48">
        <v>480</v>
      </c>
      <c r="J32" s="48">
        <v>501</v>
      </c>
      <c r="K32" s="48">
        <v>494</v>
      </c>
      <c r="L32" s="48">
        <v>493</v>
      </c>
      <c r="M32" s="48">
        <v>529</v>
      </c>
      <c r="O32" t="s">
        <v>248</v>
      </c>
      <c r="P32" s="46" t="s">
        <v>61</v>
      </c>
      <c r="Q32" s="46" t="s">
        <v>62</v>
      </c>
      <c r="R32" s="47">
        <v>0</v>
      </c>
      <c r="S32" s="48">
        <v>0</v>
      </c>
      <c r="T32" s="48">
        <v>0</v>
      </c>
      <c r="U32" s="48">
        <v>0</v>
      </c>
      <c r="V32" s="48">
        <v>0</v>
      </c>
      <c r="W32" s="48">
        <v>0</v>
      </c>
      <c r="X32" s="48">
        <v>9</v>
      </c>
      <c r="Y32" s="48">
        <v>17</v>
      </c>
      <c r="Z32" s="48">
        <v>19</v>
      </c>
      <c r="AA32" s="48">
        <v>12</v>
      </c>
    </row>
    <row r="33" spans="1:27" x14ac:dyDescent="0.25">
      <c r="B33" s="46" t="s">
        <v>56</v>
      </c>
      <c r="C33" s="46" t="s">
        <v>57</v>
      </c>
      <c r="D33" s="47">
        <v>0</v>
      </c>
      <c r="E33" s="48">
        <v>0</v>
      </c>
      <c r="F33" s="48">
        <v>0</v>
      </c>
      <c r="G33" s="48">
        <v>0</v>
      </c>
      <c r="H33" s="48">
        <v>0</v>
      </c>
      <c r="I33" s="48">
        <v>13</v>
      </c>
      <c r="J33" s="48">
        <v>40</v>
      </c>
      <c r="K33" s="48">
        <v>76</v>
      </c>
      <c r="L33" s="48">
        <v>112</v>
      </c>
      <c r="M33" s="48">
        <v>119</v>
      </c>
      <c r="O33" t="s">
        <v>248</v>
      </c>
      <c r="P33" s="46" t="s">
        <v>63</v>
      </c>
      <c r="Q33" s="46" t="s">
        <v>64</v>
      </c>
      <c r="R33" s="47">
        <v>0</v>
      </c>
      <c r="S33" s="48">
        <v>0</v>
      </c>
      <c r="T33" s="48">
        <v>0</v>
      </c>
      <c r="U33" s="48">
        <v>0</v>
      </c>
      <c r="V33" s="48">
        <v>0</v>
      </c>
      <c r="W33" s="48">
        <v>3</v>
      </c>
      <c r="X33" s="48">
        <v>3</v>
      </c>
      <c r="Y33" s="48">
        <v>5</v>
      </c>
      <c r="Z33" s="48">
        <v>31</v>
      </c>
      <c r="AA33" s="48">
        <v>58</v>
      </c>
    </row>
    <row r="34" spans="1:27" x14ac:dyDescent="0.25">
      <c r="B34" s="46" t="s">
        <v>56</v>
      </c>
      <c r="C34" s="46" t="s">
        <v>58</v>
      </c>
      <c r="D34" s="47">
        <v>0</v>
      </c>
      <c r="E34" s="48">
        <v>0</v>
      </c>
      <c r="F34" s="48">
        <v>0</v>
      </c>
      <c r="G34" s="48">
        <v>0</v>
      </c>
      <c r="H34" s="48">
        <v>0</v>
      </c>
      <c r="I34" s="48">
        <v>4</v>
      </c>
      <c r="J34" s="48">
        <v>6</v>
      </c>
      <c r="K34" s="48">
        <v>5</v>
      </c>
      <c r="L34" s="48">
        <v>7</v>
      </c>
      <c r="M34" s="48">
        <v>11</v>
      </c>
      <c r="O34" t="s">
        <v>248</v>
      </c>
      <c r="P34" s="46" t="s">
        <v>65</v>
      </c>
      <c r="Q34" s="46" t="s">
        <v>66</v>
      </c>
      <c r="R34" s="48">
        <v>0</v>
      </c>
      <c r="S34" s="48">
        <v>0</v>
      </c>
      <c r="T34" s="48">
        <v>0</v>
      </c>
      <c r="U34" s="48">
        <v>0</v>
      </c>
      <c r="V34" s="48">
        <v>0</v>
      </c>
      <c r="W34" s="48">
        <v>0</v>
      </c>
      <c r="X34" s="48">
        <v>1</v>
      </c>
      <c r="Y34" s="48">
        <v>0</v>
      </c>
      <c r="Z34" s="48">
        <v>0</v>
      </c>
      <c r="AA34" s="48">
        <v>0</v>
      </c>
    </row>
    <row r="35" spans="1:27" x14ac:dyDescent="0.25">
      <c r="B35" s="46" t="s">
        <v>32</v>
      </c>
      <c r="C35" s="46" t="s">
        <v>33</v>
      </c>
      <c r="D35" s="47">
        <v>0</v>
      </c>
      <c r="E35" s="48">
        <v>0</v>
      </c>
      <c r="F35" s="48">
        <v>0</v>
      </c>
      <c r="G35" s="48">
        <v>0</v>
      </c>
      <c r="H35" s="48">
        <v>0</v>
      </c>
      <c r="I35" s="48">
        <v>20</v>
      </c>
      <c r="J35" s="48">
        <v>17</v>
      </c>
      <c r="K35" s="48">
        <v>21</v>
      </c>
      <c r="L35" s="48">
        <v>39</v>
      </c>
      <c r="M35" s="48">
        <v>84</v>
      </c>
      <c r="O35" t="s">
        <v>248</v>
      </c>
      <c r="P35" s="46" t="s">
        <v>67</v>
      </c>
      <c r="Q35" s="46" t="s">
        <v>68</v>
      </c>
      <c r="R35" s="48">
        <v>0</v>
      </c>
      <c r="S35" s="48">
        <v>0</v>
      </c>
      <c r="T35" s="48">
        <v>0</v>
      </c>
      <c r="U35" s="48">
        <v>0</v>
      </c>
      <c r="V35" s="48">
        <v>0</v>
      </c>
      <c r="W35" s="48">
        <v>86</v>
      </c>
      <c r="X35" s="48">
        <v>96</v>
      </c>
      <c r="Y35" s="48">
        <v>106</v>
      </c>
      <c r="Z35" s="48">
        <v>118</v>
      </c>
      <c r="AA35" s="48">
        <v>134</v>
      </c>
    </row>
    <row r="36" spans="1:27" x14ac:dyDescent="0.25">
      <c r="B36" s="46" t="s">
        <v>520</v>
      </c>
      <c r="C36" s="46" t="s">
        <v>521</v>
      </c>
      <c r="D36" s="47">
        <v>0</v>
      </c>
      <c r="E36" s="48">
        <v>0</v>
      </c>
      <c r="F36" s="48">
        <v>0</v>
      </c>
      <c r="G36" s="48">
        <v>0</v>
      </c>
      <c r="H36" s="48">
        <v>0</v>
      </c>
      <c r="I36" s="48">
        <v>0</v>
      </c>
      <c r="J36" s="48">
        <v>0</v>
      </c>
      <c r="K36" s="48">
        <v>1</v>
      </c>
      <c r="L36" s="48">
        <v>0</v>
      </c>
      <c r="M36" s="48">
        <v>2</v>
      </c>
      <c r="O36" t="s">
        <v>249</v>
      </c>
      <c r="P36" s="46" t="s">
        <v>70</v>
      </c>
      <c r="Q36" s="46" t="s">
        <v>71</v>
      </c>
      <c r="R36" s="47">
        <v>10</v>
      </c>
      <c r="S36" s="48">
        <v>25</v>
      </c>
      <c r="T36" s="48">
        <v>21</v>
      </c>
      <c r="U36" s="48">
        <v>19</v>
      </c>
      <c r="V36" s="48">
        <v>17</v>
      </c>
      <c r="W36" s="48">
        <v>11</v>
      </c>
      <c r="X36" s="48">
        <v>7</v>
      </c>
      <c r="Y36" s="48">
        <v>10</v>
      </c>
      <c r="Z36" s="48">
        <v>8</v>
      </c>
      <c r="AA36" s="48">
        <v>6</v>
      </c>
    </row>
    <row r="37" spans="1:27" x14ac:dyDescent="0.25">
      <c r="B37" s="46" t="s">
        <v>59</v>
      </c>
      <c r="C37" s="46" t="s">
        <v>60</v>
      </c>
      <c r="D37" s="47">
        <v>0</v>
      </c>
      <c r="E37" s="48">
        <v>0</v>
      </c>
      <c r="F37" s="48">
        <v>0</v>
      </c>
      <c r="G37" s="48">
        <v>0</v>
      </c>
      <c r="H37" s="48">
        <v>0</v>
      </c>
      <c r="I37" s="48">
        <v>41</v>
      </c>
      <c r="J37" s="48">
        <v>33</v>
      </c>
      <c r="K37" s="48">
        <v>29</v>
      </c>
      <c r="L37" s="48">
        <v>34</v>
      </c>
      <c r="M37" s="48">
        <v>41</v>
      </c>
      <c r="O37" t="s">
        <v>249</v>
      </c>
      <c r="P37" s="46" t="s">
        <v>72</v>
      </c>
      <c r="Q37" s="46" t="s">
        <v>73</v>
      </c>
      <c r="R37" s="47">
        <v>4</v>
      </c>
      <c r="S37" s="48">
        <v>2</v>
      </c>
      <c r="T37" s="48">
        <v>1</v>
      </c>
      <c r="U37" s="48">
        <v>3</v>
      </c>
      <c r="V37" s="48">
        <v>2</v>
      </c>
      <c r="W37" s="48">
        <v>1</v>
      </c>
      <c r="X37" s="48">
        <v>1</v>
      </c>
      <c r="Y37" s="48">
        <v>3</v>
      </c>
      <c r="Z37" s="48">
        <v>4</v>
      </c>
      <c r="AA37" s="48">
        <v>2</v>
      </c>
    </row>
    <row r="38" spans="1:27" x14ac:dyDescent="0.25">
      <c r="B38" s="46" t="s">
        <v>61</v>
      </c>
      <c r="C38" s="46" t="s">
        <v>62</v>
      </c>
      <c r="D38" s="47">
        <v>0</v>
      </c>
      <c r="E38" s="48">
        <v>0</v>
      </c>
      <c r="F38" s="48">
        <v>0</v>
      </c>
      <c r="G38" s="48">
        <v>0</v>
      </c>
      <c r="H38" s="48">
        <v>0</v>
      </c>
      <c r="I38" s="48">
        <v>0</v>
      </c>
      <c r="J38" s="48">
        <v>9</v>
      </c>
      <c r="K38" s="48">
        <v>17</v>
      </c>
      <c r="L38" s="48">
        <v>19</v>
      </c>
      <c r="M38" s="48">
        <v>12</v>
      </c>
      <c r="O38" t="s">
        <v>249</v>
      </c>
      <c r="P38" s="46" t="s">
        <v>314</v>
      </c>
      <c r="Q38" s="46" t="s">
        <v>315</v>
      </c>
      <c r="R38" s="47">
        <v>0</v>
      </c>
      <c r="S38" s="48">
        <v>0</v>
      </c>
      <c r="T38" s="48">
        <v>0</v>
      </c>
      <c r="U38" s="48">
        <v>2</v>
      </c>
      <c r="V38" s="48">
        <v>0</v>
      </c>
      <c r="W38" s="48">
        <v>0</v>
      </c>
      <c r="X38" s="48">
        <v>0</v>
      </c>
      <c r="Y38" s="48">
        <v>1</v>
      </c>
      <c r="Z38" s="48">
        <v>0</v>
      </c>
      <c r="AA38" s="48">
        <v>0</v>
      </c>
    </row>
    <row r="39" spans="1:27" x14ac:dyDescent="0.25">
      <c r="B39" s="46" t="s">
        <v>63</v>
      </c>
      <c r="C39" s="46" t="s">
        <v>64</v>
      </c>
      <c r="D39" s="47">
        <v>0</v>
      </c>
      <c r="E39" s="48">
        <v>0</v>
      </c>
      <c r="F39" s="48">
        <v>0</v>
      </c>
      <c r="G39" s="48">
        <v>0</v>
      </c>
      <c r="H39" s="48">
        <v>0</v>
      </c>
      <c r="I39" s="48">
        <v>3</v>
      </c>
      <c r="J39" s="48">
        <v>3</v>
      </c>
      <c r="K39" s="48">
        <v>5</v>
      </c>
      <c r="L39" s="48">
        <v>31</v>
      </c>
      <c r="M39" s="48">
        <v>58</v>
      </c>
      <c r="O39" t="s">
        <v>249</v>
      </c>
      <c r="P39" s="46" t="s">
        <v>167</v>
      </c>
      <c r="Q39" s="46" t="s">
        <v>168</v>
      </c>
      <c r="R39" s="47">
        <v>2</v>
      </c>
      <c r="S39" s="48">
        <v>2</v>
      </c>
      <c r="T39" s="48">
        <v>2</v>
      </c>
      <c r="U39" s="48">
        <v>1</v>
      </c>
      <c r="V39" s="48">
        <v>1</v>
      </c>
      <c r="W39" s="48">
        <v>0</v>
      </c>
      <c r="X39" s="48">
        <v>0</v>
      </c>
      <c r="Y39" s="48">
        <v>0</v>
      </c>
      <c r="Z39" s="48">
        <v>0</v>
      </c>
      <c r="AA39" s="48">
        <v>0</v>
      </c>
    </row>
    <row r="40" spans="1:27" x14ac:dyDescent="0.25">
      <c r="A40" s="46"/>
      <c r="B40" s="46" t="s">
        <v>65</v>
      </c>
      <c r="C40" s="46" t="s">
        <v>66</v>
      </c>
      <c r="D40" s="48">
        <v>0</v>
      </c>
      <c r="E40" s="48">
        <v>0</v>
      </c>
      <c r="F40" s="48">
        <v>0</v>
      </c>
      <c r="G40" s="48">
        <v>0</v>
      </c>
      <c r="H40" s="48">
        <v>0</v>
      </c>
      <c r="I40" s="48">
        <v>0</v>
      </c>
      <c r="J40" s="48">
        <v>1</v>
      </c>
      <c r="K40" s="48">
        <v>0</v>
      </c>
      <c r="L40" s="48">
        <v>0</v>
      </c>
      <c r="M40" s="48">
        <v>0</v>
      </c>
      <c r="O40" t="s">
        <v>249</v>
      </c>
      <c r="P40" s="46" t="s">
        <v>74</v>
      </c>
      <c r="Q40" s="46" t="s">
        <v>75</v>
      </c>
      <c r="R40" s="47">
        <v>327</v>
      </c>
      <c r="S40" s="48">
        <v>335</v>
      </c>
      <c r="T40" s="48">
        <v>347</v>
      </c>
      <c r="U40" s="48">
        <v>337</v>
      </c>
      <c r="V40" s="48">
        <v>330</v>
      </c>
      <c r="W40" s="48">
        <v>311</v>
      </c>
      <c r="X40" s="48">
        <v>289</v>
      </c>
      <c r="Y40" s="48">
        <v>292</v>
      </c>
      <c r="Z40" s="48">
        <v>292</v>
      </c>
      <c r="AA40" s="48">
        <v>284</v>
      </c>
    </row>
    <row r="41" spans="1:27" x14ac:dyDescent="0.25">
      <c r="A41" s="46"/>
      <c r="B41" s="46" t="s">
        <v>67</v>
      </c>
      <c r="C41" s="46" t="s">
        <v>68</v>
      </c>
      <c r="D41" s="48">
        <v>0</v>
      </c>
      <c r="E41" s="48">
        <v>0</v>
      </c>
      <c r="F41" s="48">
        <v>0</v>
      </c>
      <c r="G41" s="48">
        <v>0</v>
      </c>
      <c r="H41" s="48">
        <v>0</v>
      </c>
      <c r="I41" s="48">
        <v>86</v>
      </c>
      <c r="J41" s="48">
        <v>96</v>
      </c>
      <c r="K41" s="48">
        <v>106</v>
      </c>
      <c r="L41" s="48">
        <v>118</v>
      </c>
      <c r="M41" s="48">
        <v>134</v>
      </c>
      <c r="O41" t="s">
        <v>249</v>
      </c>
      <c r="P41" s="46" t="s">
        <v>76</v>
      </c>
      <c r="Q41" s="46" t="s">
        <v>77</v>
      </c>
      <c r="R41" s="47">
        <v>516</v>
      </c>
      <c r="S41" s="48">
        <v>523</v>
      </c>
      <c r="T41" s="48">
        <v>498</v>
      </c>
      <c r="U41" s="48">
        <v>536</v>
      </c>
      <c r="V41" s="48">
        <v>493</v>
      </c>
      <c r="W41" s="48">
        <v>465</v>
      </c>
      <c r="X41" s="48">
        <v>432</v>
      </c>
      <c r="Y41" s="48">
        <v>390</v>
      </c>
      <c r="Z41" s="48">
        <v>353</v>
      </c>
      <c r="AA41" s="48">
        <v>323</v>
      </c>
    </row>
    <row r="42" spans="1:27" x14ac:dyDescent="0.25">
      <c r="A42" s="46" t="s">
        <v>23</v>
      </c>
      <c r="B42" s="46"/>
      <c r="C42" s="46"/>
      <c r="D42" s="48" t="s">
        <v>16</v>
      </c>
      <c r="E42" s="48" t="s">
        <v>16</v>
      </c>
      <c r="F42" s="48" t="s">
        <v>16</v>
      </c>
      <c r="G42" s="48" t="s">
        <v>16</v>
      </c>
      <c r="H42" s="48" t="s">
        <v>16</v>
      </c>
      <c r="I42" s="48" t="s">
        <v>16</v>
      </c>
      <c r="J42" s="48" t="s">
        <v>16</v>
      </c>
      <c r="K42" s="48" t="s">
        <v>16</v>
      </c>
      <c r="L42" s="48" t="s">
        <v>16</v>
      </c>
      <c r="M42" s="48" t="s">
        <v>16</v>
      </c>
      <c r="O42" t="s">
        <v>249</v>
      </c>
      <c r="P42" s="46" t="s">
        <v>78</v>
      </c>
      <c r="Q42" s="46" t="s">
        <v>79</v>
      </c>
      <c r="R42" s="47">
        <v>437</v>
      </c>
      <c r="S42" s="48">
        <v>429</v>
      </c>
      <c r="T42" s="48">
        <v>417</v>
      </c>
      <c r="U42" s="48">
        <v>403</v>
      </c>
      <c r="V42" s="48">
        <v>383</v>
      </c>
      <c r="W42" s="48">
        <v>356</v>
      </c>
      <c r="X42" s="48">
        <v>338</v>
      </c>
      <c r="Y42" s="48">
        <v>348</v>
      </c>
      <c r="Z42" s="48">
        <v>328</v>
      </c>
      <c r="AA42" s="48">
        <v>365</v>
      </c>
    </row>
    <row r="43" spans="1:27" x14ac:dyDescent="0.25">
      <c r="A43" s="46" t="s">
        <v>24</v>
      </c>
      <c r="B43" s="46"/>
      <c r="C43" s="46"/>
      <c r="D43" s="47">
        <v>0</v>
      </c>
      <c r="E43" s="48">
        <v>0</v>
      </c>
      <c r="F43" s="48">
        <v>0</v>
      </c>
      <c r="G43" s="48">
        <v>0</v>
      </c>
      <c r="H43" s="48">
        <v>0</v>
      </c>
      <c r="I43" s="48">
        <v>730</v>
      </c>
      <c r="J43" s="48">
        <v>777</v>
      </c>
      <c r="K43" s="48">
        <v>823</v>
      </c>
      <c r="L43" s="48">
        <v>917</v>
      </c>
      <c r="M43" s="48">
        <v>1043</v>
      </c>
      <c r="O43" t="s">
        <v>249</v>
      </c>
      <c r="P43" s="46" t="s">
        <v>50</v>
      </c>
      <c r="Q43" s="46" t="s">
        <v>51</v>
      </c>
      <c r="R43" s="47">
        <v>2</v>
      </c>
      <c r="S43" s="48">
        <v>4</v>
      </c>
      <c r="T43" s="48">
        <v>3</v>
      </c>
      <c r="U43" s="48">
        <v>4</v>
      </c>
      <c r="V43" s="48">
        <v>3</v>
      </c>
      <c r="W43" s="48">
        <v>3</v>
      </c>
      <c r="X43" s="48">
        <v>3</v>
      </c>
      <c r="Y43" s="48">
        <v>4</v>
      </c>
      <c r="Z43" s="48">
        <v>3</v>
      </c>
      <c r="AA43" s="48">
        <v>1</v>
      </c>
    </row>
    <row r="44" spans="1:27" x14ac:dyDescent="0.25">
      <c r="A44" s="46"/>
      <c r="B44" s="46"/>
      <c r="C44" s="46"/>
      <c r="D44" s="47"/>
      <c r="E44" s="48"/>
      <c r="F44" s="48"/>
      <c r="G44" s="48"/>
      <c r="H44" s="48"/>
      <c r="I44" s="48"/>
      <c r="J44" s="48"/>
      <c r="K44" s="48"/>
      <c r="L44" s="48"/>
      <c r="M44" s="48"/>
      <c r="O44" t="s">
        <v>249</v>
      </c>
      <c r="P44" s="46" t="s">
        <v>80</v>
      </c>
      <c r="Q44" s="46" t="s">
        <v>81</v>
      </c>
      <c r="R44" s="47">
        <v>258</v>
      </c>
      <c r="S44" s="48">
        <v>262</v>
      </c>
      <c r="T44" s="48">
        <v>290</v>
      </c>
      <c r="U44" s="48">
        <v>315</v>
      </c>
      <c r="V44" s="48">
        <v>310</v>
      </c>
      <c r="W44" s="48">
        <v>279</v>
      </c>
      <c r="X44" s="48">
        <v>273</v>
      </c>
      <c r="Y44" s="48">
        <v>275</v>
      </c>
      <c r="Z44" s="48">
        <v>249</v>
      </c>
      <c r="AA44" s="48">
        <v>236</v>
      </c>
    </row>
    <row r="45" spans="1:27" x14ac:dyDescent="0.25">
      <c r="A45" s="5" t="s">
        <v>69</v>
      </c>
      <c r="B45" s="46" t="s">
        <v>312</v>
      </c>
      <c r="C45" s="46" t="s">
        <v>313</v>
      </c>
      <c r="D45" s="47">
        <v>0</v>
      </c>
      <c r="E45" s="48">
        <v>0</v>
      </c>
      <c r="F45" s="48">
        <v>0</v>
      </c>
      <c r="G45" s="48">
        <v>0</v>
      </c>
      <c r="H45" s="48">
        <v>0</v>
      </c>
      <c r="I45" s="48">
        <v>0</v>
      </c>
      <c r="J45" s="48">
        <v>0</v>
      </c>
      <c r="K45" s="48">
        <v>0</v>
      </c>
      <c r="L45" s="48">
        <v>0</v>
      </c>
      <c r="M45" s="48">
        <v>0</v>
      </c>
      <c r="O45" t="s">
        <v>249</v>
      </c>
      <c r="P45" s="46" t="s">
        <v>32</v>
      </c>
      <c r="Q45" s="46" t="s">
        <v>33</v>
      </c>
      <c r="R45" s="47">
        <v>0</v>
      </c>
      <c r="S45" s="48">
        <v>0</v>
      </c>
      <c r="T45" s="48">
        <v>0</v>
      </c>
      <c r="U45" s="48">
        <v>6</v>
      </c>
      <c r="V45" s="48">
        <v>2</v>
      </c>
      <c r="W45" s="48">
        <v>1</v>
      </c>
      <c r="X45" s="48">
        <v>0</v>
      </c>
      <c r="Y45" s="48">
        <v>0</v>
      </c>
      <c r="Z45" s="48">
        <v>0</v>
      </c>
      <c r="AA45" s="48">
        <v>0</v>
      </c>
    </row>
    <row r="46" spans="1:27" x14ac:dyDescent="0.25">
      <c r="B46" s="46" t="s">
        <v>70</v>
      </c>
      <c r="C46" s="46" t="s">
        <v>71</v>
      </c>
      <c r="D46" s="47">
        <v>10</v>
      </c>
      <c r="E46" s="48">
        <v>25</v>
      </c>
      <c r="F46" s="48">
        <v>21</v>
      </c>
      <c r="G46" s="48">
        <v>19</v>
      </c>
      <c r="H46" s="48">
        <v>17</v>
      </c>
      <c r="I46" s="48">
        <v>11</v>
      </c>
      <c r="J46" s="48">
        <v>7</v>
      </c>
      <c r="K46" s="48">
        <v>10</v>
      </c>
      <c r="L46" s="48">
        <v>8</v>
      </c>
      <c r="M46" s="48">
        <v>6</v>
      </c>
      <c r="O46" t="s">
        <v>249</v>
      </c>
      <c r="P46" s="46" t="s">
        <v>82</v>
      </c>
      <c r="Q46" s="46" t="s">
        <v>83</v>
      </c>
      <c r="R46" s="47">
        <v>0</v>
      </c>
      <c r="S46" s="48">
        <v>0</v>
      </c>
      <c r="T46" s="48">
        <v>1</v>
      </c>
      <c r="U46" s="48">
        <v>1</v>
      </c>
      <c r="V46" s="48">
        <v>0</v>
      </c>
      <c r="W46" s="48">
        <v>1</v>
      </c>
      <c r="X46" s="48">
        <v>2</v>
      </c>
      <c r="Y46" s="48">
        <v>1</v>
      </c>
      <c r="Z46" s="48">
        <v>1</v>
      </c>
      <c r="AA46" s="48">
        <v>1</v>
      </c>
    </row>
    <row r="47" spans="1:27" x14ac:dyDescent="0.25">
      <c r="B47" s="46" t="s">
        <v>72</v>
      </c>
      <c r="C47" s="46" t="s">
        <v>73</v>
      </c>
      <c r="D47" s="47">
        <v>4</v>
      </c>
      <c r="E47" s="48">
        <v>2</v>
      </c>
      <c r="F47" s="48">
        <v>1</v>
      </c>
      <c r="G47" s="48">
        <v>3</v>
      </c>
      <c r="H47" s="48">
        <v>2</v>
      </c>
      <c r="I47" s="48">
        <v>1</v>
      </c>
      <c r="J47" s="48">
        <v>1</v>
      </c>
      <c r="K47" s="48">
        <v>3</v>
      </c>
      <c r="L47" s="48">
        <v>4</v>
      </c>
      <c r="M47" s="48">
        <v>2</v>
      </c>
      <c r="O47" t="s">
        <v>249</v>
      </c>
      <c r="P47" s="46" t="s">
        <v>522</v>
      </c>
      <c r="Q47" s="46" t="s">
        <v>523</v>
      </c>
      <c r="R47" s="47">
        <v>0</v>
      </c>
      <c r="S47" s="48">
        <v>0</v>
      </c>
      <c r="T47" s="48">
        <v>0</v>
      </c>
      <c r="U47" s="48">
        <v>0</v>
      </c>
      <c r="V47" s="48">
        <v>0</v>
      </c>
      <c r="W47" s="48">
        <v>0</v>
      </c>
      <c r="X47" s="48">
        <v>0</v>
      </c>
      <c r="Y47" s="48">
        <v>36</v>
      </c>
      <c r="Z47" s="48">
        <v>50</v>
      </c>
      <c r="AA47" s="48">
        <v>41</v>
      </c>
    </row>
    <row r="48" spans="1:27" x14ac:dyDescent="0.25">
      <c r="B48" s="46" t="s">
        <v>314</v>
      </c>
      <c r="C48" s="46" t="s">
        <v>315</v>
      </c>
      <c r="D48" s="47">
        <v>0</v>
      </c>
      <c r="E48" s="48">
        <v>0</v>
      </c>
      <c r="F48" s="48">
        <v>0</v>
      </c>
      <c r="G48" s="48">
        <v>2</v>
      </c>
      <c r="H48" s="48">
        <v>0</v>
      </c>
      <c r="I48" s="48">
        <v>0</v>
      </c>
      <c r="J48" s="48">
        <v>0</v>
      </c>
      <c r="K48" s="48">
        <v>1</v>
      </c>
      <c r="L48" s="48">
        <v>0</v>
      </c>
      <c r="M48" s="48">
        <v>0</v>
      </c>
      <c r="O48" t="s">
        <v>249</v>
      </c>
      <c r="P48" s="46" t="s">
        <v>84</v>
      </c>
      <c r="Q48" s="46" t="s">
        <v>85</v>
      </c>
      <c r="R48" s="47">
        <v>568</v>
      </c>
      <c r="S48" s="48">
        <v>559</v>
      </c>
      <c r="T48" s="48">
        <v>556</v>
      </c>
      <c r="U48" s="48">
        <v>526</v>
      </c>
      <c r="V48" s="48">
        <v>486</v>
      </c>
      <c r="W48" s="48">
        <v>475</v>
      </c>
      <c r="X48" s="48">
        <v>475</v>
      </c>
      <c r="Y48" s="48">
        <v>406</v>
      </c>
      <c r="Z48" s="48">
        <v>387</v>
      </c>
      <c r="AA48" s="48">
        <v>433</v>
      </c>
    </row>
    <row r="49" spans="2:27" x14ac:dyDescent="0.25">
      <c r="B49" s="46" t="s">
        <v>167</v>
      </c>
      <c r="C49" s="46" t="s">
        <v>168</v>
      </c>
      <c r="D49" s="47">
        <v>2</v>
      </c>
      <c r="E49" s="48">
        <v>2</v>
      </c>
      <c r="F49" s="48">
        <v>2</v>
      </c>
      <c r="G49" s="48">
        <v>1</v>
      </c>
      <c r="H49" s="48">
        <v>1</v>
      </c>
      <c r="I49" s="48">
        <v>0</v>
      </c>
      <c r="J49" s="48">
        <v>0</v>
      </c>
      <c r="K49" s="48">
        <v>0</v>
      </c>
      <c r="L49" s="48">
        <v>0</v>
      </c>
      <c r="M49" s="48">
        <v>0</v>
      </c>
      <c r="O49" t="s">
        <v>249</v>
      </c>
      <c r="P49" s="46" t="s">
        <v>546</v>
      </c>
      <c r="Q49" s="46" t="s">
        <v>88</v>
      </c>
      <c r="R49" s="47">
        <v>5</v>
      </c>
      <c r="S49" s="48">
        <v>11</v>
      </c>
      <c r="T49" s="48">
        <v>6</v>
      </c>
      <c r="U49" s="48">
        <v>2</v>
      </c>
      <c r="V49" s="48">
        <v>1</v>
      </c>
      <c r="W49" s="48">
        <v>1</v>
      </c>
      <c r="X49" s="48">
        <v>4</v>
      </c>
      <c r="Y49" s="48">
        <v>2</v>
      </c>
      <c r="Z49" s="48">
        <v>1</v>
      </c>
      <c r="AA49" s="48">
        <v>1</v>
      </c>
    </row>
    <row r="50" spans="2:27" x14ac:dyDescent="0.25">
      <c r="B50" s="46" t="s">
        <v>74</v>
      </c>
      <c r="C50" s="46" t="s">
        <v>75</v>
      </c>
      <c r="D50" s="47">
        <v>327</v>
      </c>
      <c r="E50" s="48">
        <v>335</v>
      </c>
      <c r="F50" s="48">
        <v>347</v>
      </c>
      <c r="G50" s="48">
        <v>337</v>
      </c>
      <c r="H50" s="48">
        <v>330</v>
      </c>
      <c r="I50" s="48">
        <v>311</v>
      </c>
      <c r="J50" s="48">
        <v>289</v>
      </c>
      <c r="K50" s="48">
        <v>292</v>
      </c>
      <c r="L50" s="48">
        <v>292</v>
      </c>
      <c r="M50" s="48">
        <v>284</v>
      </c>
      <c r="O50" t="s">
        <v>249</v>
      </c>
      <c r="P50" s="46" t="s">
        <v>594</v>
      </c>
      <c r="Q50" s="46" t="s">
        <v>87</v>
      </c>
      <c r="R50" s="47">
        <v>10</v>
      </c>
      <c r="S50" s="48">
        <v>6</v>
      </c>
      <c r="T50" s="48">
        <v>3</v>
      </c>
      <c r="U50" s="48">
        <v>6</v>
      </c>
      <c r="V50" s="48">
        <v>9</v>
      </c>
      <c r="W50" s="48">
        <v>20</v>
      </c>
      <c r="X50" s="48">
        <v>18</v>
      </c>
      <c r="Y50" s="48">
        <v>18</v>
      </c>
      <c r="Z50" s="48">
        <v>13</v>
      </c>
      <c r="AA50" s="48">
        <v>12</v>
      </c>
    </row>
    <row r="51" spans="2:27" x14ac:dyDescent="0.25">
      <c r="B51" s="46" t="s">
        <v>76</v>
      </c>
      <c r="C51" s="46" t="s">
        <v>77</v>
      </c>
      <c r="D51" s="47">
        <v>516</v>
      </c>
      <c r="E51" s="48">
        <v>523</v>
      </c>
      <c r="F51" s="48">
        <v>498</v>
      </c>
      <c r="G51" s="48">
        <v>536</v>
      </c>
      <c r="H51" s="48">
        <v>493</v>
      </c>
      <c r="I51" s="48">
        <v>465</v>
      </c>
      <c r="J51" s="48">
        <v>432</v>
      </c>
      <c r="K51" s="48">
        <v>390</v>
      </c>
      <c r="L51" s="48">
        <v>353</v>
      </c>
      <c r="M51" s="48">
        <v>323</v>
      </c>
      <c r="O51" t="s">
        <v>249</v>
      </c>
      <c r="P51" s="46" t="s">
        <v>89</v>
      </c>
      <c r="Q51" s="46" t="s">
        <v>90</v>
      </c>
      <c r="R51" s="47">
        <v>20</v>
      </c>
      <c r="S51" s="48">
        <v>19</v>
      </c>
      <c r="T51" s="48">
        <v>16</v>
      </c>
      <c r="U51" s="48">
        <v>10</v>
      </c>
      <c r="V51" s="48">
        <v>10</v>
      </c>
      <c r="W51" s="48">
        <v>10</v>
      </c>
      <c r="X51" s="48">
        <v>8</v>
      </c>
      <c r="Y51" s="48">
        <v>11</v>
      </c>
      <c r="Z51" s="48">
        <v>13</v>
      </c>
      <c r="AA51" s="48">
        <v>12</v>
      </c>
    </row>
    <row r="52" spans="2:27" x14ac:dyDescent="0.25">
      <c r="B52" s="46" t="s">
        <v>78</v>
      </c>
      <c r="C52" s="46" t="s">
        <v>79</v>
      </c>
      <c r="D52" s="47">
        <v>437</v>
      </c>
      <c r="E52" s="48">
        <v>429</v>
      </c>
      <c r="F52" s="48">
        <v>417</v>
      </c>
      <c r="G52" s="48">
        <v>403</v>
      </c>
      <c r="H52" s="48">
        <v>383</v>
      </c>
      <c r="I52" s="48">
        <v>356</v>
      </c>
      <c r="J52" s="48">
        <v>338</v>
      </c>
      <c r="K52" s="48">
        <v>348</v>
      </c>
      <c r="L52" s="48">
        <v>328</v>
      </c>
      <c r="M52" s="48">
        <v>365</v>
      </c>
      <c r="O52" t="s">
        <v>249</v>
      </c>
      <c r="P52" s="46" t="s">
        <v>316</v>
      </c>
      <c r="Q52" s="46" t="s">
        <v>317</v>
      </c>
      <c r="R52" s="47">
        <v>2</v>
      </c>
      <c r="S52" s="48">
        <v>2</v>
      </c>
      <c r="T52" s="48">
        <v>1</v>
      </c>
      <c r="U52" s="48">
        <v>3</v>
      </c>
      <c r="V52" s="48">
        <v>0</v>
      </c>
      <c r="W52" s="48">
        <v>0</v>
      </c>
      <c r="X52" s="48">
        <v>0</v>
      </c>
      <c r="Y52" s="48">
        <v>0</v>
      </c>
      <c r="Z52" s="48">
        <v>0</v>
      </c>
      <c r="AA52" s="48">
        <v>3</v>
      </c>
    </row>
    <row r="53" spans="2:27" x14ac:dyDescent="0.25">
      <c r="B53" s="46" t="s">
        <v>50</v>
      </c>
      <c r="C53" s="46" t="s">
        <v>51</v>
      </c>
      <c r="D53" s="47">
        <v>2</v>
      </c>
      <c r="E53" s="48">
        <v>4</v>
      </c>
      <c r="F53" s="48">
        <v>3</v>
      </c>
      <c r="G53" s="48">
        <v>4</v>
      </c>
      <c r="H53" s="48">
        <v>3</v>
      </c>
      <c r="I53" s="48">
        <v>3</v>
      </c>
      <c r="J53" s="48">
        <v>3</v>
      </c>
      <c r="K53" s="48">
        <v>4</v>
      </c>
      <c r="L53" s="48">
        <v>3</v>
      </c>
      <c r="M53" s="48">
        <v>1</v>
      </c>
      <c r="O53" t="s">
        <v>249</v>
      </c>
      <c r="P53" s="46" t="s">
        <v>91</v>
      </c>
      <c r="Q53" s="46" t="s">
        <v>92</v>
      </c>
      <c r="R53" s="47">
        <v>215</v>
      </c>
      <c r="S53" s="48">
        <v>217</v>
      </c>
      <c r="T53" s="48">
        <v>216</v>
      </c>
      <c r="U53" s="48">
        <v>209</v>
      </c>
      <c r="V53" s="48">
        <v>205</v>
      </c>
      <c r="W53" s="48">
        <v>174</v>
      </c>
      <c r="X53" s="48">
        <v>186</v>
      </c>
      <c r="Y53" s="48">
        <v>205</v>
      </c>
      <c r="Z53" s="48">
        <v>207</v>
      </c>
      <c r="AA53" s="48">
        <v>213</v>
      </c>
    </row>
    <row r="54" spans="2:27" x14ac:dyDescent="0.25">
      <c r="B54" s="46" t="s">
        <v>80</v>
      </c>
      <c r="C54" s="46" t="s">
        <v>81</v>
      </c>
      <c r="D54" s="47">
        <v>258</v>
      </c>
      <c r="E54" s="48">
        <v>262</v>
      </c>
      <c r="F54" s="48">
        <v>290</v>
      </c>
      <c r="G54" s="48">
        <v>315</v>
      </c>
      <c r="H54" s="48">
        <v>310</v>
      </c>
      <c r="I54" s="48">
        <v>279</v>
      </c>
      <c r="J54" s="48">
        <v>273</v>
      </c>
      <c r="K54" s="48">
        <v>275</v>
      </c>
      <c r="L54" s="48">
        <v>249</v>
      </c>
      <c r="M54" s="48">
        <v>236</v>
      </c>
      <c r="O54" t="s">
        <v>249</v>
      </c>
      <c r="P54" s="46" t="s">
        <v>93</v>
      </c>
      <c r="Q54" s="46" t="s">
        <v>94</v>
      </c>
      <c r="R54" s="47">
        <v>5</v>
      </c>
      <c r="S54" s="48">
        <v>4</v>
      </c>
      <c r="T54" s="48">
        <v>5</v>
      </c>
      <c r="U54" s="48">
        <v>3</v>
      </c>
      <c r="V54" s="48">
        <v>2</v>
      </c>
      <c r="W54" s="48">
        <v>2</v>
      </c>
      <c r="X54" s="48">
        <v>1</v>
      </c>
      <c r="Y54" s="48">
        <v>0</v>
      </c>
      <c r="Z54" s="48">
        <v>4</v>
      </c>
      <c r="AA54" s="48">
        <v>5</v>
      </c>
    </row>
    <row r="55" spans="2:27" x14ac:dyDescent="0.25">
      <c r="B55" s="46" t="s">
        <v>32</v>
      </c>
      <c r="C55" s="46" t="s">
        <v>33</v>
      </c>
      <c r="D55" s="47">
        <v>0</v>
      </c>
      <c r="E55" s="48">
        <v>0</v>
      </c>
      <c r="F55" s="48">
        <v>0</v>
      </c>
      <c r="G55" s="48">
        <v>6</v>
      </c>
      <c r="H55" s="48">
        <v>2</v>
      </c>
      <c r="I55" s="48">
        <v>1</v>
      </c>
      <c r="J55" s="48">
        <v>0</v>
      </c>
      <c r="K55" s="48">
        <v>0</v>
      </c>
      <c r="L55" s="48">
        <v>0</v>
      </c>
      <c r="M55" s="48">
        <v>0</v>
      </c>
      <c r="O55" t="s">
        <v>249</v>
      </c>
      <c r="P55" s="46" t="s">
        <v>95</v>
      </c>
      <c r="Q55" s="46" t="s">
        <v>96</v>
      </c>
      <c r="R55" s="47">
        <v>203</v>
      </c>
      <c r="S55" s="48">
        <v>174</v>
      </c>
      <c r="T55" s="48">
        <v>184</v>
      </c>
      <c r="U55" s="48">
        <v>171</v>
      </c>
      <c r="V55" s="48">
        <v>121</v>
      </c>
      <c r="W55" s="48">
        <v>118</v>
      </c>
      <c r="X55" s="48">
        <v>138</v>
      </c>
      <c r="Y55" s="48">
        <v>180</v>
      </c>
      <c r="Z55" s="48">
        <v>163</v>
      </c>
      <c r="AA55" s="48">
        <v>104</v>
      </c>
    </row>
    <row r="56" spans="2:27" x14ac:dyDescent="0.25">
      <c r="B56" s="46" t="s">
        <v>82</v>
      </c>
      <c r="C56" s="46" t="s">
        <v>83</v>
      </c>
      <c r="D56" s="47">
        <v>0</v>
      </c>
      <c r="E56" s="48">
        <v>0</v>
      </c>
      <c r="F56" s="48">
        <v>1</v>
      </c>
      <c r="G56" s="48">
        <v>1</v>
      </c>
      <c r="H56" s="48">
        <v>0</v>
      </c>
      <c r="I56" s="48">
        <v>1</v>
      </c>
      <c r="J56" s="48">
        <v>2</v>
      </c>
      <c r="K56" s="48">
        <v>1</v>
      </c>
      <c r="L56" s="48">
        <v>1</v>
      </c>
      <c r="M56" s="48">
        <v>1</v>
      </c>
      <c r="O56" t="s">
        <v>249</v>
      </c>
      <c r="P56" s="46" t="s">
        <v>97</v>
      </c>
      <c r="Q56" s="46" t="s">
        <v>98</v>
      </c>
      <c r="R56" s="47">
        <v>70</v>
      </c>
      <c r="S56" s="48">
        <v>75</v>
      </c>
      <c r="T56" s="48">
        <v>78</v>
      </c>
      <c r="U56" s="48">
        <v>59</v>
      </c>
      <c r="V56" s="48">
        <v>45</v>
      </c>
      <c r="W56" s="48">
        <v>40</v>
      </c>
      <c r="X56" s="48">
        <v>32</v>
      </c>
      <c r="Y56" s="48">
        <v>32</v>
      </c>
      <c r="Z56" s="48">
        <v>36</v>
      </c>
      <c r="AA56" s="48">
        <v>30</v>
      </c>
    </row>
    <row r="57" spans="2:27" x14ac:dyDescent="0.25">
      <c r="B57" s="46" t="s">
        <v>522</v>
      </c>
      <c r="C57" s="46" t="s">
        <v>523</v>
      </c>
      <c r="D57" s="47">
        <v>0</v>
      </c>
      <c r="E57" s="48">
        <v>0</v>
      </c>
      <c r="F57" s="48">
        <v>0</v>
      </c>
      <c r="G57" s="48">
        <v>0</v>
      </c>
      <c r="H57" s="48">
        <v>0</v>
      </c>
      <c r="I57" s="48">
        <v>0</v>
      </c>
      <c r="J57" s="48">
        <v>0</v>
      </c>
      <c r="K57" s="48">
        <v>36</v>
      </c>
      <c r="L57" s="48">
        <v>50</v>
      </c>
      <c r="M57" s="48">
        <v>41</v>
      </c>
      <c r="O57" t="s">
        <v>249</v>
      </c>
      <c r="P57" s="46" t="s">
        <v>99</v>
      </c>
      <c r="Q57" s="46" t="s">
        <v>100</v>
      </c>
      <c r="R57" s="47">
        <v>65</v>
      </c>
      <c r="S57" s="48">
        <v>61</v>
      </c>
      <c r="T57" s="48">
        <v>55</v>
      </c>
      <c r="U57" s="48">
        <v>53</v>
      </c>
      <c r="V57" s="48">
        <v>49</v>
      </c>
      <c r="W57" s="48">
        <v>49</v>
      </c>
      <c r="X57" s="48">
        <v>50</v>
      </c>
      <c r="Y57" s="48">
        <v>52</v>
      </c>
      <c r="Z57" s="48">
        <v>43</v>
      </c>
      <c r="AA57" s="48">
        <v>45</v>
      </c>
    </row>
    <row r="58" spans="2:27" x14ac:dyDescent="0.25">
      <c r="B58" s="46" t="s">
        <v>84</v>
      </c>
      <c r="C58" s="46" t="s">
        <v>85</v>
      </c>
      <c r="D58" s="47">
        <v>568</v>
      </c>
      <c r="E58" s="48">
        <v>559</v>
      </c>
      <c r="F58" s="48">
        <v>556</v>
      </c>
      <c r="G58" s="48">
        <v>526</v>
      </c>
      <c r="H58" s="48">
        <v>486</v>
      </c>
      <c r="I58" s="48">
        <v>475</v>
      </c>
      <c r="J58" s="48">
        <v>475</v>
      </c>
      <c r="K58" s="48">
        <v>406</v>
      </c>
      <c r="L58" s="48">
        <v>387</v>
      </c>
      <c r="M58" s="48">
        <v>433</v>
      </c>
      <c r="O58" t="s">
        <v>249</v>
      </c>
      <c r="P58" s="46" t="s">
        <v>101</v>
      </c>
      <c r="Q58" s="46" t="s">
        <v>102</v>
      </c>
      <c r="R58" s="47">
        <v>27</v>
      </c>
      <c r="S58" s="48">
        <v>29</v>
      </c>
      <c r="T58" s="48">
        <v>18</v>
      </c>
      <c r="U58" s="48">
        <v>8</v>
      </c>
      <c r="V58" s="48">
        <v>8</v>
      </c>
      <c r="W58" s="48">
        <v>9</v>
      </c>
      <c r="X58" s="48">
        <v>7</v>
      </c>
      <c r="Y58" s="48">
        <v>10</v>
      </c>
      <c r="Z58" s="48">
        <v>12</v>
      </c>
      <c r="AA58" s="48">
        <v>12</v>
      </c>
    </row>
    <row r="59" spans="2:27" x14ac:dyDescent="0.25">
      <c r="B59" s="46" t="s">
        <v>86</v>
      </c>
      <c r="C59" s="46" t="s">
        <v>88</v>
      </c>
      <c r="D59" s="47">
        <v>5</v>
      </c>
      <c r="E59" s="48">
        <v>11</v>
      </c>
      <c r="F59" s="48">
        <v>6</v>
      </c>
      <c r="G59" s="48">
        <v>2</v>
      </c>
      <c r="H59" s="48">
        <v>1</v>
      </c>
      <c r="I59" s="48">
        <v>1</v>
      </c>
      <c r="J59" s="48">
        <v>4</v>
      </c>
      <c r="K59" s="48">
        <v>2</v>
      </c>
      <c r="L59" s="48">
        <v>1</v>
      </c>
      <c r="M59" s="48">
        <v>1</v>
      </c>
      <c r="O59" t="s">
        <v>249</v>
      </c>
      <c r="P59" s="46" t="s">
        <v>103</v>
      </c>
      <c r="Q59" s="46" t="s">
        <v>104</v>
      </c>
      <c r="R59" s="47">
        <v>0</v>
      </c>
      <c r="S59" s="48">
        <v>0</v>
      </c>
      <c r="T59" s="48">
        <v>0</v>
      </c>
      <c r="U59" s="48">
        <v>0</v>
      </c>
      <c r="V59" s="48">
        <v>0</v>
      </c>
      <c r="W59" s="48">
        <v>0</v>
      </c>
      <c r="X59" s="48">
        <v>9</v>
      </c>
      <c r="Y59" s="48">
        <v>21</v>
      </c>
      <c r="Z59" s="48">
        <v>27</v>
      </c>
      <c r="AA59" s="48">
        <v>38</v>
      </c>
    </row>
    <row r="60" spans="2:27" x14ac:dyDescent="0.25">
      <c r="B60" s="46" t="s">
        <v>86</v>
      </c>
      <c r="C60" s="46" t="s">
        <v>87</v>
      </c>
      <c r="D60" s="47">
        <v>10</v>
      </c>
      <c r="E60" s="48">
        <v>6</v>
      </c>
      <c r="F60" s="48">
        <v>3</v>
      </c>
      <c r="G60" s="48">
        <v>6</v>
      </c>
      <c r="H60" s="48">
        <v>9</v>
      </c>
      <c r="I60" s="48">
        <v>20</v>
      </c>
      <c r="J60" s="48">
        <v>18</v>
      </c>
      <c r="K60" s="48">
        <v>18</v>
      </c>
      <c r="L60" s="48">
        <v>13</v>
      </c>
      <c r="M60" s="48">
        <v>12</v>
      </c>
      <c r="O60" t="s">
        <v>249</v>
      </c>
      <c r="P60" s="46" t="s">
        <v>318</v>
      </c>
      <c r="Q60" s="46" t="s">
        <v>319</v>
      </c>
      <c r="R60" s="47">
        <v>1</v>
      </c>
      <c r="S60" s="48">
        <v>0</v>
      </c>
      <c r="T60" s="48">
        <v>0</v>
      </c>
      <c r="U60" s="48">
        <v>0</v>
      </c>
      <c r="V60" s="48">
        <v>0</v>
      </c>
      <c r="W60" s="48">
        <v>0</v>
      </c>
      <c r="X60" s="48">
        <v>0</v>
      </c>
      <c r="Y60" s="48">
        <v>0</v>
      </c>
      <c r="Z60" s="48">
        <v>0</v>
      </c>
      <c r="AA60" s="48">
        <v>0</v>
      </c>
    </row>
    <row r="61" spans="2:27" x14ac:dyDescent="0.25">
      <c r="B61" s="46" t="s">
        <v>89</v>
      </c>
      <c r="C61" s="46" t="s">
        <v>90</v>
      </c>
      <c r="D61" s="47">
        <v>20</v>
      </c>
      <c r="E61" s="48">
        <v>19</v>
      </c>
      <c r="F61" s="48">
        <v>16</v>
      </c>
      <c r="G61" s="48">
        <v>10</v>
      </c>
      <c r="H61" s="48">
        <v>10</v>
      </c>
      <c r="I61" s="48">
        <v>10</v>
      </c>
      <c r="J61" s="48">
        <v>8</v>
      </c>
      <c r="K61" s="48">
        <v>11</v>
      </c>
      <c r="L61" s="48">
        <v>13</v>
      </c>
      <c r="M61" s="48">
        <v>12</v>
      </c>
      <c r="O61" t="s">
        <v>249</v>
      </c>
      <c r="P61" s="46" t="s">
        <v>105</v>
      </c>
      <c r="Q61" s="46" t="s">
        <v>106</v>
      </c>
      <c r="R61" s="47">
        <v>0</v>
      </c>
      <c r="S61" s="48">
        <v>0</v>
      </c>
      <c r="T61" s="48">
        <v>0</v>
      </c>
      <c r="U61" s="48">
        <v>0</v>
      </c>
      <c r="V61" s="48">
        <v>0</v>
      </c>
      <c r="W61" s="48">
        <v>2</v>
      </c>
      <c r="X61" s="48">
        <v>2</v>
      </c>
      <c r="Y61" s="48">
        <v>2</v>
      </c>
      <c r="Z61" s="48">
        <v>0</v>
      </c>
      <c r="AA61" s="48">
        <v>3</v>
      </c>
    </row>
    <row r="62" spans="2:27" x14ac:dyDescent="0.25">
      <c r="B62" s="46" t="s">
        <v>316</v>
      </c>
      <c r="C62" s="46" t="s">
        <v>317</v>
      </c>
      <c r="D62" s="47">
        <v>2</v>
      </c>
      <c r="E62" s="48">
        <v>2</v>
      </c>
      <c r="F62" s="48">
        <v>1</v>
      </c>
      <c r="G62" s="48">
        <v>3</v>
      </c>
      <c r="H62" s="48">
        <v>0</v>
      </c>
      <c r="I62" s="48">
        <v>0</v>
      </c>
      <c r="J62" s="48">
        <v>0</v>
      </c>
      <c r="K62" s="48">
        <v>0</v>
      </c>
      <c r="L62" s="48">
        <v>0</v>
      </c>
      <c r="M62" s="48">
        <v>3</v>
      </c>
      <c r="O62" t="s">
        <v>249</v>
      </c>
      <c r="P62" s="46" t="s">
        <v>604</v>
      </c>
      <c r="Q62" s="46" t="s">
        <v>584</v>
      </c>
      <c r="R62" s="47">
        <v>0</v>
      </c>
      <c r="S62" s="48">
        <v>0</v>
      </c>
      <c r="T62" s="48">
        <v>0</v>
      </c>
      <c r="U62" s="48">
        <v>0</v>
      </c>
      <c r="V62" s="48">
        <v>0</v>
      </c>
      <c r="W62" s="48">
        <v>0</v>
      </c>
      <c r="X62" s="48">
        <v>0</v>
      </c>
      <c r="Y62" s="48">
        <v>0</v>
      </c>
      <c r="Z62" s="48">
        <v>0</v>
      </c>
      <c r="AA62" s="48">
        <v>5</v>
      </c>
    </row>
    <row r="63" spans="2:27" x14ac:dyDescent="0.25">
      <c r="B63" s="46" t="s">
        <v>91</v>
      </c>
      <c r="C63" s="46" t="s">
        <v>92</v>
      </c>
      <c r="D63" s="47">
        <v>215</v>
      </c>
      <c r="E63" s="48">
        <v>217</v>
      </c>
      <c r="F63" s="48">
        <v>216</v>
      </c>
      <c r="G63" s="48">
        <v>209</v>
      </c>
      <c r="H63" s="48">
        <v>205</v>
      </c>
      <c r="I63" s="48">
        <v>174</v>
      </c>
      <c r="J63" s="48">
        <v>186</v>
      </c>
      <c r="K63" s="48">
        <v>205</v>
      </c>
      <c r="L63" s="48">
        <v>207</v>
      </c>
      <c r="M63" s="48">
        <v>213</v>
      </c>
      <c r="O63" t="s">
        <v>249</v>
      </c>
      <c r="P63" s="46" t="s">
        <v>605</v>
      </c>
      <c r="Q63" s="46" t="s">
        <v>560</v>
      </c>
      <c r="R63" s="47">
        <v>0</v>
      </c>
      <c r="S63" s="48">
        <v>0</v>
      </c>
      <c r="T63" s="48">
        <v>0</v>
      </c>
      <c r="U63" s="48">
        <v>0</v>
      </c>
      <c r="V63" s="48">
        <v>0</v>
      </c>
      <c r="W63" s="48">
        <v>0</v>
      </c>
      <c r="X63" s="48">
        <v>0</v>
      </c>
      <c r="Y63" s="48">
        <v>0</v>
      </c>
      <c r="Z63" s="48">
        <v>1</v>
      </c>
      <c r="AA63" s="48">
        <v>1</v>
      </c>
    </row>
    <row r="64" spans="2:27" x14ac:dyDescent="0.25">
      <c r="B64" s="46" t="s">
        <v>93</v>
      </c>
      <c r="C64" s="46" t="s">
        <v>94</v>
      </c>
      <c r="D64" s="47">
        <v>5</v>
      </c>
      <c r="E64" s="48">
        <v>4</v>
      </c>
      <c r="F64" s="48">
        <v>5</v>
      </c>
      <c r="G64" s="48">
        <v>3</v>
      </c>
      <c r="H64" s="48">
        <v>2</v>
      </c>
      <c r="I64" s="48">
        <v>2</v>
      </c>
      <c r="J64" s="48">
        <v>1</v>
      </c>
      <c r="K64" s="48">
        <v>0</v>
      </c>
      <c r="L64" s="48">
        <v>4</v>
      </c>
      <c r="M64" s="48">
        <v>5</v>
      </c>
      <c r="O64" t="s">
        <v>249</v>
      </c>
      <c r="P64" s="46" t="s">
        <v>107</v>
      </c>
      <c r="Q64" s="46" t="s">
        <v>108</v>
      </c>
      <c r="R64" s="47">
        <v>162</v>
      </c>
      <c r="S64" s="48">
        <v>176</v>
      </c>
      <c r="T64" s="48">
        <v>165</v>
      </c>
      <c r="U64" s="48">
        <v>157</v>
      </c>
      <c r="V64" s="48">
        <v>155</v>
      </c>
      <c r="W64" s="48">
        <v>152</v>
      </c>
      <c r="X64" s="48">
        <v>132</v>
      </c>
      <c r="Y64" s="48">
        <v>125</v>
      </c>
      <c r="Z64" s="48">
        <v>124</v>
      </c>
      <c r="AA64" s="48">
        <v>120</v>
      </c>
    </row>
    <row r="65" spans="2:27" x14ac:dyDescent="0.25">
      <c r="B65" s="46" t="s">
        <v>95</v>
      </c>
      <c r="C65" s="46" t="s">
        <v>96</v>
      </c>
      <c r="D65" s="47">
        <v>203</v>
      </c>
      <c r="E65" s="48">
        <v>174</v>
      </c>
      <c r="F65" s="48">
        <v>184</v>
      </c>
      <c r="G65" s="48">
        <v>171</v>
      </c>
      <c r="H65" s="48">
        <v>121</v>
      </c>
      <c r="I65" s="48">
        <v>118</v>
      </c>
      <c r="J65" s="48">
        <v>138</v>
      </c>
      <c r="K65" s="48">
        <v>180</v>
      </c>
      <c r="L65" s="48">
        <v>163</v>
      </c>
      <c r="M65" s="48">
        <v>104</v>
      </c>
      <c r="O65" t="s">
        <v>249</v>
      </c>
      <c r="P65" s="46" t="s">
        <v>109</v>
      </c>
      <c r="Q65" s="46" t="s">
        <v>110</v>
      </c>
      <c r="R65" s="47">
        <v>84</v>
      </c>
      <c r="S65" s="48">
        <v>77</v>
      </c>
      <c r="T65" s="48">
        <v>86</v>
      </c>
      <c r="U65" s="48">
        <v>99</v>
      </c>
      <c r="V65" s="48">
        <v>96</v>
      </c>
      <c r="W65" s="48">
        <v>84</v>
      </c>
      <c r="X65" s="48">
        <v>89</v>
      </c>
      <c r="Y65" s="48">
        <v>92</v>
      </c>
      <c r="Z65" s="48">
        <v>73</v>
      </c>
      <c r="AA65" s="48">
        <v>69</v>
      </c>
    </row>
    <row r="66" spans="2:27" x14ac:dyDescent="0.25">
      <c r="B66" s="46" t="s">
        <v>97</v>
      </c>
      <c r="C66" s="46" t="s">
        <v>98</v>
      </c>
      <c r="D66" s="47">
        <v>70</v>
      </c>
      <c r="E66" s="48">
        <v>75</v>
      </c>
      <c r="F66" s="48">
        <v>78</v>
      </c>
      <c r="G66" s="48">
        <v>59</v>
      </c>
      <c r="H66" s="48">
        <v>45</v>
      </c>
      <c r="I66" s="48">
        <v>40</v>
      </c>
      <c r="J66" s="48">
        <v>32</v>
      </c>
      <c r="K66" s="48">
        <v>32</v>
      </c>
      <c r="L66" s="48">
        <v>36</v>
      </c>
      <c r="M66" s="48">
        <v>30</v>
      </c>
      <c r="O66" t="s">
        <v>249</v>
      </c>
      <c r="P66" s="46" t="s">
        <v>111</v>
      </c>
      <c r="Q66" s="46" t="s">
        <v>112</v>
      </c>
      <c r="R66" s="47">
        <v>1533</v>
      </c>
      <c r="S66" s="48">
        <v>1645</v>
      </c>
      <c r="T66" s="48">
        <v>1653</v>
      </c>
      <c r="U66" s="48">
        <v>1689</v>
      </c>
      <c r="V66" s="48">
        <v>1689</v>
      </c>
      <c r="W66" s="48">
        <v>1596</v>
      </c>
      <c r="X66" s="48">
        <v>1419</v>
      </c>
      <c r="Y66" s="48">
        <v>1360</v>
      </c>
      <c r="Z66" s="48">
        <v>1312</v>
      </c>
      <c r="AA66" s="48">
        <v>1231</v>
      </c>
    </row>
    <row r="67" spans="2:27" x14ac:dyDescent="0.25">
      <c r="B67" s="46" t="s">
        <v>99</v>
      </c>
      <c r="C67" s="46" t="s">
        <v>100</v>
      </c>
      <c r="D67" s="47">
        <v>65</v>
      </c>
      <c r="E67" s="48">
        <v>61</v>
      </c>
      <c r="F67" s="48">
        <v>55</v>
      </c>
      <c r="G67" s="48">
        <v>53</v>
      </c>
      <c r="H67" s="48">
        <v>49</v>
      </c>
      <c r="I67" s="48">
        <v>49</v>
      </c>
      <c r="J67" s="48">
        <v>50</v>
      </c>
      <c r="K67" s="48">
        <v>52</v>
      </c>
      <c r="L67" s="48">
        <v>43</v>
      </c>
      <c r="M67" s="48">
        <v>45</v>
      </c>
      <c r="O67" t="s">
        <v>249</v>
      </c>
      <c r="P67" s="46" t="s">
        <v>113</v>
      </c>
      <c r="Q67" s="46" t="s">
        <v>114</v>
      </c>
      <c r="R67" s="47">
        <v>0</v>
      </c>
      <c r="S67" s="48">
        <v>0</v>
      </c>
      <c r="T67" s="48">
        <v>0</v>
      </c>
      <c r="U67" s="48">
        <v>0</v>
      </c>
      <c r="V67" s="48">
        <v>0</v>
      </c>
      <c r="W67" s="48">
        <v>158</v>
      </c>
      <c r="X67" s="48">
        <v>167</v>
      </c>
      <c r="Y67" s="48">
        <v>142</v>
      </c>
      <c r="Z67" s="48">
        <v>157</v>
      </c>
      <c r="AA67" s="48">
        <v>197</v>
      </c>
    </row>
    <row r="68" spans="2:27" x14ac:dyDescent="0.25">
      <c r="B68" s="46" t="s">
        <v>101</v>
      </c>
      <c r="C68" s="46" t="s">
        <v>102</v>
      </c>
      <c r="D68" s="47">
        <v>27</v>
      </c>
      <c r="E68" s="48">
        <v>29</v>
      </c>
      <c r="F68" s="48">
        <v>18</v>
      </c>
      <c r="G68" s="48">
        <v>8</v>
      </c>
      <c r="H68" s="48">
        <v>8</v>
      </c>
      <c r="I68" s="48">
        <v>9</v>
      </c>
      <c r="J68" s="48">
        <v>7</v>
      </c>
      <c r="K68" s="48">
        <v>10</v>
      </c>
      <c r="L68" s="48">
        <v>12</v>
      </c>
      <c r="M68" s="48">
        <v>12</v>
      </c>
      <c r="O68" t="s">
        <v>249</v>
      </c>
      <c r="P68" s="46" t="s">
        <v>115</v>
      </c>
      <c r="Q68" s="46" t="s">
        <v>116</v>
      </c>
      <c r="R68" s="47">
        <v>1</v>
      </c>
      <c r="S68" s="48">
        <v>3</v>
      </c>
      <c r="T68" s="48">
        <v>3</v>
      </c>
      <c r="U68" s="48">
        <v>2</v>
      </c>
      <c r="V68" s="48">
        <v>2</v>
      </c>
      <c r="W68" s="48">
        <v>10</v>
      </c>
      <c r="X68" s="48">
        <v>12</v>
      </c>
      <c r="Y68" s="48">
        <v>16</v>
      </c>
      <c r="Z68" s="48">
        <v>20</v>
      </c>
      <c r="AA68" s="48">
        <v>23</v>
      </c>
    </row>
    <row r="69" spans="2:27" x14ac:dyDescent="0.25">
      <c r="B69" s="46" t="s">
        <v>103</v>
      </c>
      <c r="C69" s="46" t="s">
        <v>104</v>
      </c>
      <c r="D69" s="47">
        <v>0</v>
      </c>
      <c r="E69" s="48">
        <v>0</v>
      </c>
      <c r="F69" s="48">
        <v>0</v>
      </c>
      <c r="G69" s="48">
        <v>0</v>
      </c>
      <c r="H69" s="48">
        <v>0</v>
      </c>
      <c r="I69" s="48">
        <v>0</v>
      </c>
      <c r="J69" s="48">
        <v>9</v>
      </c>
      <c r="K69" s="48">
        <v>21</v>
      </c>
      <c r="L69" s="48">
        <v>27</v>
      </c>
      <c r="M69" s="48">
        <v>38</v>
      </c>
      <c r="O69" t="s">
        <v>249</v>
      </c>
      <c r="P69" s="46" t="s">
        <v>524</v>
      </c>
      <c r="Q69" s="46" t="s">
        <v>525</v>
      </c>
      <c r="R69" s="47">
        <v>0</v>
      </c>
      <c r="S69" s="48">
        <v>0</v>
      </c>
      <c r="T69" s="48">
        <v>0</v>
      </c>
      <c r="U69" s="48">
        <v>0</v>
      </c>
      <c r="V69" s="48">
        <v>0</v>
      </c>
      <c r="W69" s="48">
        <v>0</v>
      </c>
      <c r="X69" s="48">
        <v>0</v>
      </c>
      <c r="Y69" s="48">
        <v>1</v>
      </c>
      <c r="Z69" s="48">
        <v>1</v>
      </c>
      <c r="AA69" s="48">
        <v>0</v>
      </c>
    </row>
    <row r="70" spans="2:27" x14ac:dyDescent="0.25">
      <c r="B70" s="46" t="s">
        <v>318</v>
      </c>
      <c r="C70" s="46" t="s">
        <v>319</v>
      </c>
      <c r="D70" s="47">
        <v>1</v>
      </c>
      <c r="E70" s="48">
        <v>0</v>
      </c>
      <c r="F70" s="48">
        <v>0</v>
      </c>
      <c r="G70" s="48">
        <v>0</v>
      </c>
      <c r="H70" s="48">
        <v>0</v>
      </c>
      <c r="I70" s="48">
        <v>0</v>
      </c>
      <c r="J70" s="48">
        <v>0</v>
      </c>
      <c r="K70" s="48">
        <v>0</v>
      </c>
      <c r="L70" s="48">
        <v>0</v>
      </c>
      <c r="M70" s="48">
        <v>0</v>
      </c>
      <c r="O70" t="s">
        <v>249</v>
      </c>
      <c r="P70" s="46" t="s">
        <v>117</v>
      </c>
      <c r="Q70" s="46" t="s">
        <v>118</v>
      </c>
      <c r="R70" s="47">
        <v>0</v>
      </c>
      <c r="S70" s="48">
        <v>0</v>
      </c>
      <c r="T70" s="48">
        <v>0</v>
      </c>
      <c r="U70" s="48">
        <v>0</v>
      </c>
      <c r="V70" s="48">
        <v>0</v>
      </c>
      <c r="W70" s="48">
        <v>0</v>
      </c>
      <c r="X70" s="48">
        <v>6</v>
      </c>
      <c r="Y70" s="48">
        <v>33</v>
      </c>
      <c r="Z70" s="48">
        <v>70</v>
      </c>
      <c r="AA70" s="48">
        <v>87</v>
      </c>
    </row>
    <row r="71" spans="2:27" x14ac:dyDescent="0.25">
      <c r="B71" s="46" t="s">
        <v>105</v>
      </c>
      <c r="C71" s="46" t="s">
        <v>106</v>
      </c>
      <c r="D71" s="47">
        <v>0</v>
      </c>
      <c r="E71" s="48">
        <v>0</v>
      </c>
      <c r="F71" s="48">
        <v>0</v>
      </c>
      <c r="G71" s="48">
        <v>0</v>
      </c>
      <c r="H71" s="48">
        <v>0</v>
      </c>
      <c r="I71" s="48">
        <v>2</v>
      </c>
      <c r="J71" s="48">
        <v>2</v>
      </c>
      <c r="K71" s="48">
        <v>2</v>
      </c>
      <c r="L71" s="48">
        <v>0</v>
      </c>
      <c r="M71" s="48">
        <v>3</v>
      </c>
      <c r="O71" t="s">
        <v>249</v>
      </c>
      <c r="P71" s="46" t="s">
        <v>526</v>
      </c>
      <c r="Q71" s="46" t="s">
        <v>527</v>
      </c>
      <c r="R71" s="47">
        <v>0</v>
      </c>
      <c r="S71" s="48">
        <v>0</v>
      </c>
      <c r="T71" s="48">
        <v>0</v>
      </c>
      <c r="U71" s="48">
        <v>0</v>
      </c>
      <c r="V71" s="48">
        <v>0</v>
      </c>
      <c r="W71" s="48">
        <v>0</v>
      </c>
      <c r="X71" s="48">
        <v>0</v>
      </c>
      <c r="Y71" s="48">
        <v>1</v>
      </c>
      <c r="Z71" s="48">
        <v>0</v>
      </c>
      <c r="AA71" s="48">
        <v>0</v>
      </c>
    </row>
    <row r="72" spans="2:27" x14ac:dyDescent="0.25">
      <c r="B72" s="46" t="s">
        <v>559</v>
      </c>
      <c r="C72" s="46" t="s">
        <v>584</v>
      </c>
      <c r="D72" s="47">
        <v>0</v>
      </c>
      <c r="E72" s="48">
        <v>0</v>
      </c>
      <c r="F72" s="48">
        <v>0</v>
      </c>
      <c r="G72" s="48">
        <v>0</v>
      </c>
      <c r="H72" s="48">
        <v>0</v>
      </c>
      <c r="I72" s="48">
        <v>0</v>
      </c>
      <c r="J72" s="48">
        <v>0</v>
      </c>
      <c r="K72" s="48">
        <v>0</v>
      </c>
      <c r="L72" s="48">
        <v>0</v>
      </c>
      <c r="M72" s="48">
        <v>5</v>
      </c>
      <c r="O72" t="s">
        <v>249</v>
      </c>
      <c r="P72" s="46" t="s">
        <v>119</v>
      </c>
      <c r="Q72" s="46" t="s">
        <v>120</v>
      </c>
      <c r="R72" s="48">
        <v>0</v>
      </c>
      <c r="S72" s="48">
        <v>0</v>
      </c>
      <c r="T72" s="48">
        <v>0</v>
      </c>
      <c r="U72" s="48">
        <v>0</v>
      </c>
      <c r="V72" s="48">
        <v>0</v>
      </c>
      <c r="W72" s="48">
        <v>5</v>
      </c>
      <c r="X72" s="48">
        <v>6</v>
      </c>
      <c r="Y72" s="48">
        <v>2</v>
      </c>
      <c r="Z72" s="48">
        <v>0</v>
      </c>
      <c r="AA72" s="48">
        <v>0</v>
      </c>
    </row>
    <row r="73" spans="2:27" x14ac:dyDescent="0.25">
      <c r="B73" s="46" t="s">
        <v>559</v>
      </c>
      <c r="C73" s="46" t="s">
        <v>560</v>
      </c>
      <c r="D73" s="47">
        <v>0</v>
      </c>
      <c r="E73" s="48">
        <v>0</v>
      </c>
      <c r="F73" s="48">
        <v>0</v>
      </c>
      <c r="G73" s="48">
        <v>0</v>
      </c>
      <c r="H73" s="48">
        <v>0</v>
      </c>
      <c r="I73" s="48">
        <v>0</v>
      </c>
      <c r="J73" s="48">
        <v>0</v>
      </c>
      <c r="K73" s="48">
        <v>0</v>
      </c>
      <c r="L73" s="48">
        <v>1</v>
      </c>
      <c r="M73" s="48">
        <v>1</v>
      </c>
      <c r="O73" s="1" t="s">
        <v>250</v>
      </c>
      <c r="P73" s="46" t="s">
        <v>122</v>
      </c>
      <c r="Q73" s="46" t="s">
        <v>123</v>
      </c>
      <c r="R73" s="47">
        <v>27</v>
      </c>
      <c r="S73" s="48">
        <v>23</v>
      </c>
      <c r="T73" s="48">
        <v>27</v>
      </c>
      <c r="U73" s="48">
        <v>28</v>
      </c>
      <c r="V73" s="48">
        <v>34</v>
      </c>
      <c r="W73" s="48">
        <v>52</v>
      </c>
      <c r="X73" s="48">
        <v>52</v>
      </c>
      <c r="Y73" s="48">
        <v>69</v>
      </c>
      <c r="Z73" s="48">
        <v>80</v>
      </c>
      <c r="AA73" s="48">
        <v>67</v>
      </c>
    </row>
    <row r="74" spans="2:27" x14ac:dyDescent="0.25">
      <c r="B74" s="46" t="s">
        <v>107</v>
      </c>
      <c r="C74" s="46" t="s">
        <v>108</v>
      </c>
      <c r="D74" s="47">
        <v>162</v>
      </c>
      <c r="E74" s="48">
        <v>176</v>
      </c>
      <c r="F74" s="48">
        <v>165</v>
      </c>
      <c r="G74" s="48">
        <v>157</v>
      </c>
      <c r="H74" s="48">
        <v>155</v>
      </c>
      <c r="I74" s="48">
        <v>152</v>
      </c>
      <c r="J74" s="48">
        <v>132</v>
      </c>
      <c r="K74" s="48">
        <v>125</v>
      </c>
      <c r="L74" s="48">
        <v>124</v>
      </c>
      <c r="M74" s="48">
        <v>120</v>
      </c>
      <c r="O74" s="1" t="s">
        <v>250</v>
      </c>
      <c r="P74" s="46" t="s">
        <v>124</v>
      </c>
      <c r="Q74" s="46" t="s">
        <v>125</v>
      </c>
      <c r="R74" s="47">
        <v>11</v>
      </c>
      <c r="S74" s="48">
        <v>8</v>
      </c>
      <c r="T74" s="48">
        <v>8</v>
      </c>
      <c r="U74" s="48">
        <v>6</v>
      </c>
      <c r="V74" s="48">
        <v>5</v>
      </c>
      <c r="W74" s="48">
        <v>4</v>
      </c>
      <c r="X74" s="48">
        <v>9</v>
      </c>
      <c r="Y74" s="48">
        <v>13</v>
      </c>
      <c r="Z74" s="48">
        <v>13</v>
      </c>
      <c r="AA74" s="48">
        <v>13</v>
      </c>
    </row>
    <row r="75" spans="2:27" x14ac:dyDescent="0.25">
      <c r="B75" s="46" t="s">
        <v>109</v>
      </c>
      <c r="C75" s="46" t="s">
        <v>110</v>
      </c>
      <c r="D75" s="47">
        <v>84</v>
      </c>
      <c r="E75" s="48">
        <v>77</v>
      </c>
      <c r="F75" s="48">
        <v>86</v>
      </c>
      <c r="G75" s="48">
        <v>99</v>
      </c>
      <c r="H75" s="48">
        <v>96</v>
      </c>
      <c r="I75" s="48">
        <v>84</v>
      </c>
      <c r="J75" s="48">
        <v>89</v>
      </c>
      <c r="K75" s="48">
        <v>92</v>
      </c>
      <c r="L75" s="48">
        <v>73</v>
      </c>
      <c r="M75" s="48">
        <v>69</v>
      </c>
      <c r="O75" s="1" t="s">
        <v>250</v>
      </c>
      <c r="P75" s="46" t="s">
        <v>167</v>
      </c>
      <c r="Q75" s="46" t="s">
        <v>168</v>
      </c>
      <c r="R75" s="47">
        <v>2</v>
      </c>
      <c r="S75" s="48">
        <v>1</v>
      </c>
      <c r="T75" s="48">
        <v>1</v>
      </c>
      <c r="U75" s="48">
        <v>1</v>
      </c>
      <c r="V75" s="48">
        <v>1</v>
      </c>
      <c r="W75" s="48">
        <v>0</v>
      </c>
      <c r="X75" s="48">
        <v>0</v>
      </c>
      <c r="Y75" s="48">
        <v>0</v>
      </c>
      <c r="Z75" s="48">
        <v>0</v>
      </c>
      <c r="AA75" s="48">
        <v>0</v>
      </c>
    </row>
    <row r="76" spans="2:27" x14ac:dyDescent="0.25">
      <c r="B76" s="46" t="s">
        <v>111</v>
      </c>
      <c r="C76" s="46" t="s">
        <v>112</v>
      </c>
      <c r="D76" s="47">
        <v>1533</v>
      </c>
      <c r="E76" s="48">
        <v>1645</v>
      </c>
      <c r="F76" s="48">
        <v>1653</v>
      </c>
      <c r="G76" s="48">
        <v>1689</v>
      </c>
      <c r="H76" s="48">
        <v>1689</v>
      </c>
      <c r="I76" s="48">
        <v>1596</v>
      </c>
      <c r="J76" s="48">
        <v>1419</v>
      </c>
      <c r="K76" s="48">
        <v>1360</v>
      </c>
      <c r="L76" s="48">
        <v>1312</v>
      </c>
      <c r="M76" s="48">
        <v>1231</v>
      </c>
      <c r="O76" s="1" t="s">
        <v>250</v>
      </c>
      <c r="P76" s="46" t="s">
        <v>50</v>
      </c>
      <c r="Q76" s="46" t="s">
        <v>51</v>
      </c>
      <c r="R76" s="47">
        <v>1</v>
      </c>
      <c r="S76" s="48">
        <v>1</v>
      </c>
      <c r="T76" s="48">
        <v>1</v>
      </c>
      <c r="U76" s="48">
        <v>0</v>
      </c>
      <c r="V76" s="48">
        <v>0</v>
      </c>
      <c r="W76" s="48">
        <v>0</v>
      </c>
      <c r="X76" s="48">
        <v>1</v>
      </c>
      <c r="Y76" s="48">
        <v>1</v>
      </c>
      <c r="Z76" s="48">
        <v>1</v>
      </c>
      <c r="AA76" s="48">
        <v>1</v>
      </c>
    </row>
    <row r="77" spans="2:27" x14ac:dyDescent="0.25">
      <c r="B77" s="46" t="s">
        <v>113</v>
      </c>
      <c r="C77" s="46" t="s">
        <v>114</v>
      </c>
      <c r="D77" s="47">
        <v>0</v>
      </c>
      <c r="E77" s="48">
        <v>0</v>
      </c>
      <c r="F77" s="48">
        <v>0</v>
      </c>
      <c r="G77" s="48">
        <v>0</v>
      </c>
      <c r="H77" s="48">
        <v>0</v>
      </c>
      <c r="I77" s="48">
        <v>158</v>
      </c>
      <c r="J77" s="48">
        <v>167</v>
      </c>
      <c r="K77" s="48">
        <v>142</v>
      </c>
      <c r="L77" s="48">
        <v>157</v>
      </c>
      <c r="M77" s="48">
        <v>197</v>
      </c>
      <c r="O77" s="1" t="s">
        <v>250</v>
      </c>
      <c r="P77" s="46" t="s">
        <v>32</v>
      </c>
      <c r="Q77" s="46" t="s">
        <v>33</v>
      </c>
      <c r="R77" s="47">
        <v>0</v>
      </c>
      <c r="S77" s="48">
        <v>0</v>
      </c>
      <c r="T77" s="48">
        <v>0</v>
      </c>
      <c r="U77" s="48">
        <v>1</v>
      </c>
      <c r="V77" s="48">
        <v>2</v>
      </c>
      <c r="W77" s="48">
        <v>2</v>
      </c>
      <c r="X77" s="48">
        <v>0</v>
      </c>
      <c r="Y77" s="48">
        <v>0</v>
      </c>
      <c r="Z77" s="48">
        <v>0</v>
      </c>
      <c r="AA77" s="48">
        <v>0</v>
      </c>
    </row>
    <row r="78" spans="2:27" x14ac:dyDescent="0.25">
      <c r="B78" s="46" t="s">
        <v>115</v>
      </c>
      <c r="C78" s="46" t="s">
        <v>116</v>
      </c>
      <c r="D78" s="47">
        <v>1</v>
      </c>
      <c r="E78" s="48">
        <v>3</v>
      </c>
      <c r="F78" s="48">
        <v>3</v>
      </c>
      <c r="G78" s="48">
        <v>2</v>
      </c>
      <c r="H78" s="48">
        <v>2</v>
      </c>
      <c r="I78" s="48">
        <v>10</v>
      </c>
      <c r="J78" s="48">
        <v>12</v>
      </c>
      <c r="K78" s="48">
        <v>16</v>
      </c>
      <c r="L78" s="48">
        <v>20</v>
      </c>
      <c r="M78" s="48">
        <v>23</v>
      </c>
      <c r="O78" s="1" t="s">
        <v>250</v>
      </c>
      <c r="P78" s="46" t="s">
        <v>89</v>
      </c>
      <c r="Q78" s="46" t="s">
        <v>90</v>
      </c>
      <c r="R78" s="47">
        <v>1</v>
      </c>
      <c r="S78" s="48">
        <v>1</v>
      </c>
      <c r="T78" s="48">
        <v>1</v>
      </c>
      <c r="U78" s="48">
        <v>1</v>
      </c>
      <c r="V78" s="48">
        <v>1</v>
      </c>
      <c r="W78" s="48">
        <v>0</v>
      </c>
      <c r="X78" s="48">
        <v>0</v>
      </c>
      <c r="Y78" s="48">
        <v>0</v>
      </c>
      <c r="Z78" s="48">
        <v>0</v>
      </c>
      <c r="AA78" s="48">
        <v>0</v>
      </c>
    </row>
    <row r="79" spans="2:27" x14ac:dyDescent="0.25">
      <c r="B79" s="46" t="s">
        <v>524</v>
      </c>
      <c r="C79" s="46" t="s">
        <v>525</v>
      </c>
      <c r="D79" s="47">
        <v>0</v>
      </c>
      <c r="E79" s="48">
        <v>0</v>
      </c>
      <c r="F79" s="48">
        <v>0</v>
      </c>
      <c r="G79" s="48">
        <v>0</v>
      </c>
      <c r="H79" s="48">
        <v>0</v>
      </c>
      <c r="I79" s="48">
        <v>0</v>
      </c>
      <c r="J79" s="48">
        <v>0</v>
      </c>
      <c r="K79" s="48">
        <v>1</v>
      </c>
      <c r="L79" s="48">
        <v>1</v>
      </c>
      <c r="M79" s="48">
        <v>0</v>
      </c>
      <c r="O79" s="1" t="s">
        <v>250</v>
      </c>
      <c r="P79" s="46" t="s">
        <v>561</v>
      </c>
      <c r="Q79" s="46" t="s">
        <v>562</v>
      </c>
      <c r="R79" s="47">
        <v>0</v>
      </c>
      <c r="S79" s="48">
        <v>0</v>
      </c>
      <c r="T79" s="48">
        <v>0</v>
      </c>
      <c r="U79" s="48">
        <v>0</v>
      </c>
      <c r="V79" s="48">
        <v>0</v>
      </c>
      <c r="W79" s="48">
        <v>0</v>
      </c>
      <c r="X79" s="48">
        <v>0</v>
      </c>
      <c r="Y79" s="48">
        <v>0</v>
      </c>
      <c r="Z79" s="48">
        <v>13</v>
      </c>
      <c r="AA79" s="48">
        <v>18</v>
      </c>
    </row>
    <row r="80" spans="2:27" x14ac:dyDescent="0.25">
      <c r="B80" s="46" t="s">
        <v>117</v>
      </c>
      <c r="C80" s="46" t="s">
        <v>118</v>
      </c>
      <c r="D80" s="47">
        <v>0</v>
      </c>
      <c r="E80" s="48">
        <v>0</v>
      </c>
      <c r="F80" s="48">
        <v>0</v>
      </c>
      <c r="G80" s="48">
        <v>0</v>
      </c>
      <c r="H80" s="48">
        <v>0</v>
      </c>
      <c r="I80" s="48">
        <v>0</v>
      </c>
      <c r="J80" s="48">
        <v>6</v>
      </c>
      <c r="K80" s="48">
        <v>33</v>
      </c>
      <c r="L80" s="48">
        <v>70</v>
      </c>
      <c r="M80" s="48">
        <v>87</v>
      </c>
      <c r="O80" s="1" t="s">
        <v>250</v>
      </c>
      <c r="P80" s="46" t="s">
        <v>126</v>
      </c>
      <c r="Q80" s="46" t="s">
        <v>127</v>
      </c>
      <c r="R80" s="47">
        <v>5</v>
      </c>
      <c r="S80" s="48">
        <v>7</v>
      </c>
      <c r="T80" s="48">
        <v>7</v>
      </c>
      <c r="U80" s="48">
        <v>5</v>
      </c>
      <c r="V80" s="48">
        <v>6</v>
      </c>
      <c r="W80" s="48">
        <v>4</v>
      </c>
      <c r="X80" s="48">
        <v>2</v>
      </c>
      <c r="Y80" s="48">
        <v>5</v>
      </c>
      <c r="Z80" s="48">
        <v>7</v>
      </c>
      <c r="AA80" s="48">
        <v>5</v>
      </c>
    </row>
    <row r="81" spans="1:27" x14ac:dyDescent="0.25">
      <c r="A81" s="46"/>
      <c r="B81" s="46" t="s">
        <v>526</v>
      </c>
      <c r="C81" s="46" t="s">
        <v>527</v>
      </c>
      <c r="D81" s="47">
        <v>0</v>
      </c>
      <c r="E81" s="48">
        <v>0</v>
      </c>
      <c r="F81" s="48">
        <v>0</v>
      </c>
      <c r="G81" s="48">
        <v>0</v>
      </c>
      <c r="H81" s="48">
        <v>0</v>
      </c>
      <c r="I81" s="48">
        <v>0</v>
      </c>
      <c r="J81" s="48">
        <v>0</v>
      </c>
      <c r="K81" s="48">
        <v>1</v>
      </c>
      <c r="L81" s="48">
        <v>0</v>
      </c>
      <c r="M81" s="48">
        <v>0</v>
      </c>
      <c r="O81" s="1" t="s">
        <v>250</v>
      </c>
      <c r="P81" s="46" t="s">
        <v>128</v>
      </c>
      <c r="Q81" s="46" t="s">
        <v>129</v>
      </c>
      <c r="R81" s="47">
        <v>6</v>
      </c>
      <c r="S81" s="48">
        <v>6</v>
      </c>
      <c r="T81" s="48">
        <v>5</v>
      </c>
      <c r="U81" s="48">
        <v>6</v>
      </c>
      <c r="V81" s="48">
        <v>6</v>
      </c>
      <c r="W81" s="48">
        <v>8</v>
      </c>
      <c r="X81" s="48">
        <v>8</v>
      </c>
      <c r="Y81" s="48">
        <v>8</v>
      </c>
      <c r="Z81" s="48">
        <v>8</v>
      </c>
      <c r="AA81" s="48">
        <v>6</v>
      </c>
    </row>
    <row r="82" spans="1:27" x14ac:dyDescent="0.25">
      <c r="A82" s="46"/>
      <c r="B82" s="46" t="s">
        <v>119</v>
      </c>
      <c r="C82" s="46" t="s">
        <v>120</v>
      </c>
      <c r="D82" s="48">
        <v>0</v>
      </c>
      <c r="E82" s="48">
        <v>0</v>
      </c>
      <c r="F82" s="48">
        <v>0</v>
      </c>
      <c r="G82" s="48">
        <v>0</v>
      </c>
      <c r="H82" s="48">
        <v>0</v>
      </c>
      <c r="I82" s="48">
        <v>5</v>
      </c>
      <c r="J82" s="48">
        <v>6</v>
      </c>
      <c r="K82" s="48">
        <v>2</v>
      </c>
      <c r="L82" s="48">
        <v>0</v>
      </c>
      <c r="M82" s="48">
        <v>0</v>
      </c>
      <c r="O82" s="1" t="s">
        <v>250</v>
      </c>
      <c r="P82" s="46" t="s">
        <v>130</v>
      </c>
      <c r="Q82" s="46" t="s">
        <v>131</v>
      </c>
      <c r="R82" s="47">
        <v>26</v>
      </c>
      <c r="S82" s="48">
        <v>24</v>
      </c>
      <c r="T82" s="48">
        <v>20</v>
      </c>
      <c r="U82" s="48">
        <v>17</v>
      </c>
      <c r="V82" s="48">
        <v>21</v>
      </c>
      <c r="W82" s="48">
        <v>25</v>
      </c>
      <c r="X82" s="48">
        <v>21</v>
      </c>
      <c r="Y82" s="48">
        <v>19</v>
      </c>
      <c r="Z82" s="48">
        <v>18</v>
      </c>
      <c r="AA82" s="48">
        <v>16</v>
      </c>
    </row>
    <row r="83" spans="1:27" x14ac:dyDescent="0.25">
      <c r="A83" s="46"/>
      <c r="B83" s="46" t="s">
        <v>307</v>
      </c>
      <c r="C83" s="46" t="s">
        <v>308</v>
      </c>
      <c r="D83" s="48">
        <v>0</v>
      </c>
      <c r="E83" s="48">
        <v>0</v>
      </c>
      <c r="F83" s="48">
        <v>0</v>
      </c>
      <c r="G83" s="48">
        <v>0</v>
      </c>
      <c r="H83" s="48">
        <v>0</v>
      </c>
      <c r="I83" s="48">
        <v>0</v>
      </c>
      <c r="J83" s="48">
        <v>0</v>
      </c>
      <c r="K83" s="48">
        <v>0</v>
      </c>
      <c r="L83" s="48">
        <v>0</v>
      </c>
      <c r="M83" s="48">
        <v>0</v>
      </c>
      <c r="O83" s="1" t="s">
        <v>250</v>
      </c>
      <c r="P83" s="46" t="s">
        <v>542</v>
      </c>
      <c r="Q83" s="46" t="s">
        <v>134</v>
      </c>
      <c r="R83" s="47">
        <v>12</v>
      </c>
      <c r="S83" s="48">
        <v>15</v>
      </c>
      <c r="T83" s="48">
        <v>13</v>
      </c>
      <c r="U83" s="48">
        <v>12</v>
      </c>
      <c r="V83" s="48">
        <v>14</v>
      </c>
      <c r="W83" s="48">
        <v>14</v>
      </c>
      <c r="X83" s="48">
        <v>9</v>
      </c>
      <c r="Y83" s="48">
        <v>8</v>
      </c>
      <c r="Z83" s="48">
        <v>12</v>
      </c>
      <c r="AA83" s="48">
        <v>8</v>
      </c>
    </row>
    <row r="84" spans="1:27" x14ac:dyDescent="0.25">
      <c r="A84" s="46" t="s">
        <v>23</v>
      </c>
      <c r="B84" s="46"/>
      <c r="C84" s="46"/>
      <c r="D84" s="48" t="s">
        <v>16</v>
      </c>
      <c r="E84" s="48" t="s">
        <v>16</v>
      </c>
      <c r="F84" s="48" t="s">
        <v>16</v>
      </c>
      <c r="G84" s="48" t="s">
        <v>16</v>
      </c>
      <c r="H84" s="48" t="s">
        <v>16</v>
      </c>
      <c r="I84" s="48" t="s">
        <v>16</v>
      </c>
      <c r="J84" s="48" t="s">
        <v>16</v>
      </c>
      <c r="K84" s="48" t="s">
        <v>16</v>
      </c>
      <c r="L84" s="48" t="s">
        <v>16</v>
      </c>
      <c r="M84" s="48" t="s">
        <v>16</v>
      </c>
      <c r="O84" s="1" t="s">
        <v>250</v>
      </c>
      <c r="P84" s="46" t="s">
        <v>132</v>
      </c>
      <c r="Q84" s="46" t="s">
        <v>133</v>
      </c>
      <c r="R84" s="47">
        <v>90</v>
      </c>
      <c r="S84" s="48">
        <v>83</v>
      </c>
      <c r="T84" s="48">
        <v>90</v>
      </c>
      <c r="U84" s="48">
        <v>96</v>
      </c>
      <c r="V84" s="48">
        <v>86</v>
      </c>
      <c r="W84" s="48">
        <v>78</v>
      </c>
      <c r="X84" s="48">
        <v>80</v>
      </c>
      <c r="Y84" s="48">
        <v>87</v>
      </c>
      <c r="Z84" s="48">
        <v>90</v>
      </c>
      <c r="AA84" s="48">
        <v>88</v>
      </c>
    </row>
    <row r="85" spans="1:27" x14ac:dyDescent="0.25">
      <c r="A85" s="46" t="s">
        <v>24</v>
      </c>
      <c r="B85" s="46"/>
      <c r="C85" s="46"/>
      <c r="D85" s="47">
        <v>4527</v>
      </c>
      <c r="E85" s="48">
        <v>4640</v>
      </c>
      <c r="F85" s="48">
        <v>4625</v>
      </c>
      <c r="G85" s="48">
        <v>4624</v>
      </c>
      <c r="H85" s="48">
        <v>4419</v>
      </c>
      <c r="I85" s="48">
        <v>4333</v>
      </c>
      <c r="J85" s="48">
        <v>4106</v>
      </c>
      <c r="K85" s="48">
        <v>4071</v>
      </c>
      <c r="L85" s="48">
        <v>3952</v>
      </c>
      <c r="M85" s="48">
        <v>3903</v>
      </c>
      <c r="O85" s="1" t="s">
        <v>250</v>
      </c>
      <c r="P85" s="46" t="s">
        <v>585</v>
      </c>
      <c r="Q85" s="46" t="s">
        <v>586</v>
      </c>
      <c r="R85" s="47">
        <v>0</v>
      </c>
      <c r="S85" s="48">
        <v>0</v>
      </c>
      <c r="T85" s="48">
        <v>0</v>
      </c>
      <c r="U85" s="48">
        <v>0</v>
      </c>
      <c r="V85" s="48">
        <v>0</v>
      </c>
      <c r="W85" s="48">
        <v>0</v>
      </c>
      <c r="X85" s="48">
        <v>0</v>
      </c>
      <c r="Y85" s="48">
        <v>0</v>
      </c>
      <c r="Z85" s="48">
        <v>0</v>
      </c>
      <c r="AA85" s="48">
        <v>1</v>
      </c>
    </row>
    <row r="86" spans="1:27" x14ac:dyDescent="0.25">
      <c r="B86" s="46"/>
      <c r="C86" s="46"/>
      <c r="D86" s="47"/>
      <c r="E86" s="48"/>
      <c r="F86" s="48"/>
      <c r="G86" s="48"/>
      <c r="H86" s="48"/>
      <c r="I86" s="48"/>
      <c r="J86" s="48"/>
      <c r="K86" s="48"/>
      <c r="L86" s="48"/>
      <c r="M86" s="48"/>
      <c r="O86" s="1" t="s">
        <v>250</v>
      </c>
      <c r="P86" s="46" t="s">
        <v>135</v>
      </c>
      <c r="Q86" s="46" t="s">
        <v>136</v>
      </c>
      <c r="R86" s="47">
        <v>2</v>
      </c>
      <c r="S86" s="48">
        <v>9</v>
      </c>
      <c r="T86" s="48">
        <v>5</v>
      </c>
      <c r="U86" s="48">
        <v>3</v>
      </c>
      <c r="V86" s="48">
        <v>4</v>
      </c>
      <c r="W86" s="48">
        <v>4</v>
      </c>
      <c r="X86" s="48">
        <v>9</v>
      </c>
      <c r="Y86" s="48">
        <v>8</v>
      </c>
      <c r="Z86" s="48">
        <v>14</v>
      </c>
      <c r="AA86" s="48">
        <v>11</v>
      </c>
    </row>
    <row r="87" spans="1:27" x14ac:dyDescent="0.25">
      <c r="A87" s="5" t="s">
        <v>121</v>
      </c>
      <c r="B87" s="46" t="s">
        <v>122</v>
      </c>
      <c r="C87" s="46" t="s">
        <v>123</v>
      </c>
      <c r="D87" s="47">
        <v>27</v>
      </c>
      <c r="E87" s="48">
        <v>23</v>
      </c>
      <c r="F87" s="48">
        <v>27</v>
      </c>
      <c r="G87" s="48">
        <v>28</v>
      </c>
      <c r="H87" s="48">
        <v>34</v>
      </c>
      <c r="I87" s="48">
        <v>52</v>
      </c>
      <c r="J87" s="48">
        <v>52</v>
      </c>
      <c r="K87" s="48">
        <v>69</v>
      </c>
      <c r="L87" s="48">
        <v>80</v>
      </c>
      <c r="M87" s="48">
        <v>67</v>
      </c>
      <c r="O87" s="1" t="s">
        <v>250</v>
      </c>
      <c r="P87" s="46" t="s">
        <v>137</v>
      </c>
      <c r="Q87" s="46" t="s">
        <v>138</v>
      </c>
      <c r="R87" s="47">
        <v>0</v>
      </c>
      <c r="S87" s="48">
        <v>1</v>
      </c>
      <c r="T87" s="48">
        <v>4</v>
      </c>
      <c r="U87" s="48">
        <v>5</v>
      </c>
      <c r="V87" s="48">
        <v>5</v>
      </c>
      <c r="W87" s="48">
        <v>6</v>
      </c>
      <c r="X87" s="48">
        <v>6</v>
      </c>
      <c r="Y87" s="48">
        <v>6</v>
      </c>
      <c r="Z87" s="48">
        <v>5</v>
      </c>
      <c r="AA87" s="48">
        <v>4</v>
      </c>
    </row>
    <row r="88" spans="1:27" x14ac:dyDescent="0.25">
      <c r="B88" s="46" t="s">
        <v>124</v>
      </c>
      <c r="C88" s="46" t="s">
        <v>125</v>
      </c>
      <c r="D88" s="47">
        <v>11</v>
      </c>
      <c r="E88" s="48">
        <v>8</v>
      </c>
      <c r="F88" s="48">
        <v>8</v>
      </c>
      <c r="G88" s="48">
        <v>6</v>
      </c>
      <c r="H88" s="48">
        <v>5</v>
      </c>
      <c r="I88" s="48">
        <v>4</v>
      </c>
      <c r="J88" s="48">
        <v>9</v>
      </c>
      <c r="K88" s="48">
        <v>13</v>
      </c>
      <c r="L88" s="48">
        <v>13</v>
      </c>
      <c r="M88" s="48">
        <v>13</v>
      </c>
      <c r="O88" s="1" t="s">
        <v>250</v>
      </c>
      <c r="P88" s="46" t="s">
        <v>139</v>
      </c>
      <c r="Q88" s="46" t="s">
        <v>140</v>
      </c>
      <c r="R88" s="48">
        <v>0</v>
      </c>
      <c r="S88" s="48">
        <v>0</v>
      </c>
      <c r="T88" s="48">
        <v>0</v>
      </c>
      <c r="U88" s="48">
        <v>0</v>
      </c>
      <c r="V88" s="48">
        <v>0</v>
      </c>
      <c r="W88" s="48">
        <v>0</v>
      </c>
      <c r="X88" s="48">
        <v>1</v>
      </c>
      <c r="Y88" s="48">
        <v>4</v>
      </c>
      <c r="Z88" s="48">
        <v>5</v>
      </c>
      <c r="AA88" s="48">
        <v>5</v>
      </c>
    </row>
    <row r="89" spans="1:27" x14ac:dyDescent="0.25">
      <c r="B89" s="46" t="s">
        <v>167</v>
      </c>
      <c r="C89" s="46" t="s">
        <v>168</v>
      </c>
      <c r="D89" s="47">
        <v>2</v>
      </c>
      <c r="E89" s="48">
        <v>1</v>
      </c>
      <c r="F89" s="48">
        <v>1</v>
      </c>
      <c r="G89" s="48">
        <v>1</v>
      </c>
      <c r="H89" s="48">
        <v>1</v>
      </c>
      <c r="I89" s="48">
        <v>0</v>
      </c>
      <c r="J89" s="48">
        <v>0</v>
      </c>
      <c r="K89" s="48">
        <v>0</v>
      </c>
      <c r="L89" s="48">
        <v>0</v>
      </c>
      <c r="M89" s="48">
        <v>0</v>
      </c>
      <c r="O89" s="1" t="s">
        <v>250</v>
      </c>
      <c r="P89" s="46" t="s">
        <v>141</v>
      </c>
      <c r="Q89" s="46" t="s">
        <v>142</v>
      </c>
      <c r="R89" s="48">
        <v>0</v>
      </c>
      <c r="S89" s="48">
        <v>0</v>
      </c>
      <c r="T89" s="48">
        <v>0</v>
      </c>
      <c r="U89" s="48">
        <v>0</v>
      </c>
      <c r="V89" s="48">
        <v>0</v>
      </c>
      <c r="W89" s="48">
        <v>19</v>
      </c>
      <c r="X89" s="48">
        <v>39</v>
      </c>
      <c r="Y89" s="48">
        <v>57</v>
      </c>
      <c r="Z89" s="48">
        <v>70</v>
      </c>
      <c r="AA89" s="48">
        <v>79</v>
      </c>
    </row>
    <row r="90" spans="1:27" x14ac:dyDescent="0.25">
      <c r="B90" s="46" t="s">
        <v>50</v>
      </c>
      <c r="C90" s="46" t="s">
        <v>51</v>
      </c>
      <c r="D90" s="47">
        <v>1</v>
      </c>
      <c r="E90" s="48">
        <v>1</v>
      </c>
      <c r="F90" s="48">
        <v>1</v>
      </c>
      <c r="G90" s="48">
        <v>0</v>
      </c>
      <c r="H90" s="48">
        <v>0</v>
      </c>
      <c r="I90" s="48">
        <v>0</v>
      </c>
      <c r="J90" s="48">
        <v>1</v>
      </c>
      <c r="K90" s="48">
        <v>1</v>
      </c>
      <c r="L90" s="48">
        <v>1</v>
      </c>
      <c r="M90" s="48">
        <v>1</v>
      </c>
      <c r="O90" s="1" t="s">
        <v>250</v>
      </c>
      <c r="P90" s="46" t="s">
        <v>143</v>
      </c>
      <c r="Q90" s="46" t="s">
        <v>144</v>
      </c>
      <c r="R90" s="48">
        <v>47</v>
      </c>
      <c r="S90" s="48">
        <v>44</v>
      </c>
      <c r="T90" s="48">
        <v>48</v>
      </c>
      <c r="U90" s="48">
        <v>50</v>
      </c>
      <c r="V90" s="48">
        <v>53</v>
      </c>
      <c r="W90" s="48">
        <v>35</v>
      </c>
      <c r="X90" s="48">
        <v>24</v>
      </c>
      <c r="Y90" s="48">
        <v>14</v>
      </c>
      <c r="Z90" s="48">
        <v>2</v>
      </c>
      <c r="AA90" s="48">
        <v>0</v>
      </c>
    </row>
    <row r="91" spans="1:27" x14ac:dyDescent="0.25">
      <c r="B91" s="46" t="s">
        <v>32</v>
      </c>
      <c r="C91" s="46" t="s">
        <v>33</v>
      </c>
      <c r="D91" s="47">
        <v>0</v>
      </c>
      <c r="E91" s="48">
        <v>0</v>
      </c>
      <c r="F91" s="48">
        <v>0</v>
      </c>
      <c r="G91" s="48">
        <v>1</v>
      </c>
      <c r="H91" s="48">
        <v>2</v>
      </c>
      <c r="I91" s="48">
        <v>2</v>
      </c>
      <c r="J91" s="48">
        <v>0</v>
      </c>
      <c r="K91" s="48">
        <v>0</v>
      </c>
      <c r="L91" s="48">
        <v>0</v>
      </c>
      <c r="M91" s="48">
        <v>0</v>
      </c>
      <c r="O91" s="1" t="s">
        <v>251</v>
      </c>
      <c r="P91" s="46" t="s">
        <v>146</v>
      </c>
      <c r="Q91" s="46" t="s">
        <v>147</v>
      </c>
      <c r="R91" s="48">
        <v>0</v>
      </c>
      <c r="S91" s="48">
        <v>0</v>
      </c>
      <c r="T91" s="48">
        <v>0</v>
      </c>
      <c r="U91" s="48">
        <v>0</v>
      </c>
      <c r="V91" s="48">
        <v>0</v>
      </c>
      <c r="W91" s="48">
        <v>53</v>
      </c>
      <c r="X91" s="48">
        <v>42</v>
      </c>
      <c r="Y91" s="48">
        <v>52</v>
      </c>
      <c r="Z91" s="48">
        <v>61</v>
      </c>
      <c r="AA91" s="48">
        <v>73</v>
      </c>
    </row>
    <row r="92" spans="1:27" x14ac:dyDescent="0.25">
      <c r="B92" s="46" t="s">
        <v>89</v>
      </c>
      <c r="C92" s="46" t="s">
        <v>90</v>
      </c>
      <c r="D92" s="47">
        <v>1</v>
      </c>
      <c r="E92" s="48">
        <v>1</v>
      </c>
      <c r="F92" s="48">
        <v>1</v>
      </c>
      <c r="G92" s="48">
        <v>1</v>
      </c>
      <c r="H92" s="48">
        <v>1</v>
      </c>
      <c r="I92" s="48">
        <v>0</v>
      </c>
      <c r="J92" s="48">
        <v>0</v>
      </c>
      <c r="K92" s="48">
        <v>0</v>
      </c>
      <c r="L92" s="48">
        <v>0</v>
      </c>
      <c r="M92" s="48">
        <v>0</v>
      </c>
      <c r="O92" s="1" t="s">
        <v>251</v>
      </c>
      <c r="P92" s="46" t="s">
        <v>547</v>
      </c>
      <c r="Q92" s="46" t="s">
        <v>148</v>
      </c>
      <c r="R92" s="48">
        <v>0</v>
      </c>
      <c r="S92" s="48">
        <v>0</v>
      </c>
      <c r="T92" s="48">
        <v>0</v>
      </c>
      <c r="U92" s="48">
        <v>0</v>
      </c>
      <c r="V92" s="48">
        <v>0</v>
      </c>
      <c r="W92" s="48">
        <v>0</v>
      </c>
      <c r="X92" s="48">
        <v>1</v>
      </c>
      <c r="Y92" s="48">
        <v>19</v>
      </c>
      <c r="Z92" s="48">
        <v>34</v>
      </c>
      <c r="AA92" s="48">
        <v>57</v>
      </c>
    </row>
    <row r="93" spans="1:27" x14ac:dyDescent="0.25">
      <c r="B93" s="46" t="s">
        <v>561</v>
      </c>
      <c r="C93" s="46" t="s">
        <v>562</v>
      </c>
      <c r="D93" s="47">
        <v>0</v>
      </c>
      <c r="E93" s="48">
        <v>0</v>
      </c>
      <c r="F93" s="48">
        <v>0</v>
      </c>
      <c r="G93" s="48">
        <v>0</v>
      </c>
      <c r="H93" s="48">
        <v>0</v>
      </c>
      <c r="I93" s="48">
        <v>0</v>
      </c>
      <c r="J93" s="48">
        <v>0</v>
      </c>
      <c r="K93" s="48">
        <v>0</v>
      </c>
      <c r="L93" s="48">
        <v>13</v>
      </c>
      <c r="M93" s="48">
        <v>18</v>
      </c>
      <c r="O93" s="1" t="s">
        <v>251</v>
      </c>
      <c r="P93" s="46" t="s">
        <v>548</v>
      </c>
      <c r="Q93" s="46" t="s">
        <v>149</v>
      </c>
      <c r="R93" s="48">
        <v>0</v>
      </c>
      <c r="S93" s="48">
        <v>0</v>
      </c>
      <c r="T93" s="48">
        <v>0</v>
      </c>
      <c r="U93" s="48">
        <v>0</v>
      </c>
      <c r="V93" s="48">
        <v>0</v>
      </c>
      <c r="W93" s="48">
        <v>1</v>
      </c>
      <c r="X93" s="48">
        <v>10</v>
      </c>
      <c r="Y93" s="48">
        <v>28</v>
      </c>
      <c r="Z93" s="48">
        <v>39</v>
      </c>
      <c r="AA93" s="48">
        <v>46</v>
      </c>
    </row>
    <row r="94" spans="1:27" x14ac:dyDescent="0.25">
      <c r="B94" s="46" t="s">
        <v>126</v>
      </c>
      <c r="C94" s="46" t="s">
        <v>127</v>
      </c>
      <c r="D94" s="47">
        <v>5</v>
      </c>
      <c r="E94" s="48">
        <v>7</v>
      </c>
      <c r="F94" s="48">
        <v>7</v>
      </c>
      <c r="G94" s="48">
        <v>5</v>
      </c>
      <c r="H94" s="48">
        <v>6</v>
      </c>
      <c r="I94" s="48">
        <v>4</v>
      </c>
      <c r="J94" s="48">
        <v>2</v>
      </c>
      <c r="K94" s="48">
        <v>5</v>
      </c>
      <c r="L94" s="48">
        <v>7</v>
      </c>
      <c r="M94" s="48">
        <v>5</v>
      </c>
      <c r="O94" s="1" t="s">
        <v>252</v>
      </c>
      <c r="P94" s="46" t="s">
        <v>151</v>
      </c>
      <c r="Q94" s="46" t="s">
        <v>152</v>
      </c>
      <c r="R94" s="47">
        <v>24</v>
      </c>
      <c r="S94" s="48">
        <v>16</v>
      </c>
      <c r="T94" s="48">
        <v>14</v>
      </c>
      <c r="U94" s="48">
        <v>8</v>
      </c>
      <c r="V94" s="48">
        <v>9</v>
      </c>
      <c r="W94" s="48">
        <v>10</v>
      </c>
      <c r="X94" s="48">
        <v>9</v>
      </c>
      <c r="Y94" s="48">
        <v>9</v>
      </c>
      <c r="Z94" s="48">
        <v>9</v>
      </c>
      <c r="AA94" s="48">
        <v>7</v>
      </c>
    </row>
    <row r="95" spans="1:27" x14ac:dyDescent="0.25">
      <c r="B95" s="46" t="s">
        <v>128</v>
      </c>
      <c r="C95" s="46" t="s">
        <v>129</v>
      </c>
      <c r="D95" s="47">
        <v>6</v>
      </c>
      <c r="E95" s="48">
        <v>6</v>
      </c>
      <c r="F95" s="48">
        <v>5</v>
      </c>
      <c r="G95" s="48">
        <v>6</v>
      </c>
      <c r="H95" s="48">
        <v>6</v>
      </c>
      <c r="I95" s="48">
        <v>8</v>
      </c>
      <c r="J95" s="48">
        <v>8</v>
      </c>
      <c r="K95" s="48">
        <v>8</v>
      </c>
      <c r="L95" s="48">
        <v>8</v>
      </c>
      <c r="M95" s="48">
        <v>6</v>
      </c>
      <c r="O95" s="1" t="s">
        <v>252</v>
      </c>
      <c r="P95" s="46" t="s">
        <v>153</v>
      </c>
      <c r="Q95" s="46" t="s">
        <v>154</v>
      </c>
      <c r="R95" s="47">
        <v>18</v>
      </c>
      <c r="S95" s="48">
        <v>16</v>
      </c>
      <c r="T95" s="48">
        <v>14</v>
      </c>
      <c r="U95" s="48">
        <v>14</v>
      </c>
      <c r="V95" s="48">
        <v>18</v>
      </c>
      <c r="W95" s="48">
        <v>18</v>
      </c>
      <c r="X95" s="48">
        <v>23</v>
      </c>
      <c r="Y95" s="48">
        <v>25</v>
      </c>
      <c r="Z95" s="48">
        <v>22</v>
      </c>
      <c r="AA95" s="48">
        <v>22</v>
      </c>
    </row>
    <row r="96" spans="1:27" x14ac:dyDescent="0.25">
      <c r="B96" s="46" t="s">
        <v>130</v>
      </c>
      <c r="C96" s="46" t="s">
        <v>131</v>
      </c>
      <c r="D96" s="47">
        <v>26</v>
      </c>
      <c r="E96" s="48">
        <v>24</v>
      </c>
      <c r="F96" s="48">
        <v>20</v>
      </c>
      <c r="G96" s="48">
        <v>17</v>
      </c>
      <c r="H96" s="48">
        <v>21</v>
      </c>
      <c r="I96" s="48">
        <v>25</v>
      </c>
      <c r="J96" s="48">
        <v>21</v>
      </c>
      <c r="K96" s="48">
        <v>19</v>
      </c>
      <c r="L96" s="48">
        <v>18</v>
      </c>
      <c r="M96" s="48">
        <v>16</v>
      </c>
      <c r="O96" s="1" t="s">
        <v>252</v>
      </c>
      <c r="P96" s="46" t="s">
        <v>155</v>
      </c>
      <c r="Q96" s="46" t="s">
        <v>156</v>
      </c>
      <c r="R96" s="47">
        <v>12</v>
      </c>
      <c r="S96" s="48">
        <v>14</v>
      </c>
      <c r="T96" s="48">
        <v>19</v>
      </c>
      <c r="U96" s="48">
        <v>19</v>
      </c>
      <c r="V96" s="48">
        <v>23</v>
      </c>
      <c r="W96" s="48">
        <v>25</v>
      </c>
      <c r="X96" s="48">
        <v>28</v>
      </c>
      <c r="Y96" s="48">
        <v>34</v>
      </c>
      <c r="Z96" s="48">
        <v>36</v>
      </c>
      <c r="AA96" s="48">
        <v>41</v>
      </c>
    </row>
    <row r="97" spans="1:27" x14ac:dyDescent="0.25">
      <c r="B97" s="46" t="s">
        <v>132</v>
      </c>
      <c r="C97" s="46" t="s">
        <v>134</v>
      </c>
      <c r="D97" s="47">
        <v>12</v>
      </c>
      <c r="E97" s="48">
        <v>15</v>
      </c>
      <c r="F97" s="48">
        <v>13</v>
      </c>
      <c r="G97" s="48">
        <v>12</v>
      </c>
      <c r="H97" s="48">
        <v>14</v>
      </c>
      <c r="I97" s="48">
        <v>14</v>
      </c>
      <c r="J97" s="48">
        <v>9</v>
      </c>
      <c r="K97" s="48">
        <v>8</v>
      </c>
      <c r="L97" s="48">
        <v>12</v>
      </c>
      <c r="M97" s="48">
        <v>8</v>
      </c>
      <c r="O97" s="1" t="s">
        <v>252</v>
      </c>
      <c r="P97" s="46" t="s">
        <v>157</v>
      </c>
      <c r="Q97" s="46" t="s">
        <v>158</v>
      </c>
      <c r="R97" s="47">
        <v>25</v>
      </c>
      <c r="S97" s="48">
        <v>14</v>
      </c>
      <c r="T97" s="48">
        <v>17</v>
      </c>
      <c r="U97" s="48">
        <v>14</v>
      </c>
      <c r="V97" s="48">
        <v>15</v>
      </c>
      <c r="W97" s="48">
        <v>10</v>
      </c>
      <c r="X97" s="48">
        <v>1</v>
      </c>
      <c r="Y97" s="48">
        <v>0</v>
      </c>
      <c r="Z97" s="48">
        <v>0</v>
      </c>
      <c r="AA97" s="48">
        <v>0</v>
      </c>
    </row>
    <row r="98" spans="1:27" x14ac:dyDescent="0.25">
      <c r="B98" s="46" t="s">
        <v>132</v>
      </c>
      <c r="C98" s="46" t="s">
        <v>133</v>
      </c>
      <c r="D98" s="47">
        <v>90</v>
      </c>
      <c r="E98" s="48">
        <v>83</v>
      </c>
      <c r="F98" s="48">
        <v>90</v>
      </c>
      <c r="G98" s="48">
        <v>96</v>
      </c>
      <c r="H98" s="48">
        <v>86</v>
      </c>
      <c r="I98" s="48">
        <v>78</v>
      </c>
      <c r="J98" s="48">
        <v>80</v>
      </c>
      <c r="K98" s="48">
        <v>87</v>
      </c>
      <c r="L98" s="48">
        <v>90</v>
      </c>
      <c r="M98" s="48">
        <v>88</v>
      </c>
      <c r="O98" s="1" t="s">
        <v>252</v>
      </c>
      <c r="P98" s="46" t="s">
        <v>159</v>
      </c>
      <c r="Q98" s="46" t="s">
        <v>160</v>
      </c>
      <c r="R98" s="47">
        <v>0</v>
      </c>
      <c r="S98" s="48">
        <v>0</v>
      </c>
      <c r="T98" s="48">
        <v>0</v>
      </c>
      <c r="U98" s="48">
        <v>0</v>
      </c>
      <c r="V98" s="48">
        <v>0</v>
      </c>
      <c r="W98" s="48">
        <v>0</v>
      </c>
      <c r="X98" s="48">
        <v>1</v>
      </c>
      <c r="Y98" s="48">
        <v>1</v>
      </c>
      <c r="Z98" s="48">
        <v>3</v>
      </c>
      <c r="AA98" s="48">
        <v>4</v>
      </c>
    </row>
    <row r="99" spans="1:27" x14ac:dyDescent="0.25">
      <c r="B99" s="46" t="s">
        <v>585</v>
      </c>
      <c r="C99" s="46" t="s">
        <v>586</v>
      </c>
      <c r="D99" s="47">
        <v>0</v>
      </c>
      <c r="E99" s="48">
        <v>0</v>
      </c>
      <c r="F99" s="48">
        <v>0</v>
      </c>
      <c r="G99" s="48">
        <v>0</v>
      </c>
      <c r="H99" s="48">
        <v>0</v>
      </c>
      <c r="I99" s="48">
        <v>0</v>
      </c>
      <c r="J99" s="48">
        <v>0</v>
      </c>
      <c r="K99" s="48">
        <v>0</v>
      </c>
      <c r="L99" s="48">
        <v>0</v>
      </c>
      <c r="M99" s="48">
        <v>1</v>
      </c>
      <c r="O99" s="1" t="s">
        <v>252</v>
      </c>
      <c r="P99" s="46" t="s">
        <v>72</v>
      </c>
      <c r="Q99" s="46" t="s">
        <v>73</v>
      </c>
      <c r="R99" s="47">
        <v>8</v>
      </c>
      <c r="S99" s="48">
        <v>7</v>
      </c>
      <c r="T99" s="48">
        <v>8</v>
      </c>
      <c r="U99" s="48">
        <v>7</v>
      </c>
      <c r="V99" s="48">
        <v>9</v>
      </c>
      <c r="W99" s="48">
        <v>6</v>
      </c>
      <c r="X99" s="48">
        <v>5</v>
      </c>
      <c r="Y99" s="48">
        <v>5</v>
      </c>
      <c r="Z99" s="48">
        <v>8</v>
      </c>
      <c r="AA99" s="48">
        <v>7</v>
      </c>
    </row>
    <row r="100" spans="1:27" x14ac:dyDescent="0.25">
      <c r="B100" s="46" t="s">
        <v>135</v>
      </c>
      <c r="C100" s="46" t="s">
        <v>136</v>
      </c>
      <c r="D100" s="47">
        <v>2</v>
      </c>
      <c r="E100" s="48">
        <v>9</v>
      </c>
      <c r="F100" s="48">
        <v>5</v>
      </c>
      <c r="G100" s="48">
        <v>3</v>
      </c>
      <c r="H100" s="48">
        <v>4</v>
      </c>
      <c r="I100" s="48">
        <v>4</v>
      </c>
      <c r="J100" s="48">
        <v>9</v>
      </c>
      <c r="K100" s="48">
        <v>8</v>
      </c>
      <c r="L100" s="48">
        <v>14</v>
      </c>
      <c r="M100" s="48">
        <v>11</v>
      </c>
      <c r="O100" s="1" t="s">
        <v>252</v>
      </c>
      <c r="P100" s="46" t="s">
        <v>161</v>
      </c>
      <c r="Q100" s="46" t="s">
        <v>162</v>
      </c>
      <c r="R100" s="47">
        <v>22</v>
      </c>
      <c r="S100" s="48">
        <v>25</v>
      </c>
      <c r="T100" s="48">
        <v>24</v>
      </c>
      <c r="U100" s="48">
        <v>26</v>
      </c>
      <c r="V100" s="48">
        <v>18</v>
      </c>
      <c r="W100" s="48">
        <v>21</v>
      </c>
      <c r="X100" s="48">
        <v>24</v>
      </c>
      <c r="Y100" s="48">
        <v>19</v>
      </c>
      <c r="Z100" s="48">
        <v>23</v>
      </c>
      <c r="AA100" s="48">
        <v>29</v>
      </c>
    </row>
    <row r="101" spans="1:27" x14ac:dyDescent="0.25">
      <c r="A101" s="46"/>
      <c r="B101" s="46" t="s">
        <v>137</v>
      </c>
      <c r="C101" s="46" t="s">
        <v>138</v>
      </c>
      <c r="D101" s="47">
        <v>0</v>
      </c>
      <c r="E101" s="48">
        <v>1</v>
      </c>
      <c r="F101" s="48">
        <v>4</v>
      </c>
      <c r="G101" s="48">
        <v>5</v>
      </c>
      <c r="H101" s="48">
        <v>5</v>
      </c>
      <c r="I101" s="48">
        <v>6</v>
      </c>
      <c r="J101" s="48">
        <v>6</v>
      </c>
      <c r="K101" s="48">
        <v>6</v>
      </c>
      <c r="L101" s="48">
        <v>5</v>
      </c>
      <c r="M101" s="48">
        <v>4</v>
      </c>
      <c r="O101" s="1" t="s">
        <v>252</v>
      </c>
      <c r="P101" s="46" t="s">
        <v>163</v>
      </c>
      <c r="Q101" s="46" t="s">
        <v>164</v>
      </c>
      <c r="R101" s="47">
        <v>28</v>
      </c>
      <c r="S101" s="48">
        <v>32</v>
      </c>
      <c r="T101" s="48">
        <v>34</v>
      </c>
      <c r="U101" s="48">
        <v>31</v>
      </c>
      <c r="V101" s="48">
        <v>38</v>
      </c>
      <c r="W101" s="48">
        <v>37</v>
      </c>
      <c r="X101" s="48">
        <v>39</v>
      </c>
      <c r="Y101" s="48">
        <v>34</v>
      </c>
      <c r="Z101" s="48">
        <v>34</v>
      </c>
      <c r="AA101" s="48">
        <v>34</v>
      </c>
    </row>
    <row r="102" spans="1:27" x14ac:dyDescent="0.25">
      <c r="A102" s="46"/>
      <c r="B102" s="46" t="s">
        <v>139</v>
      </c>
      <c r="C102" s="46" t="s">
        <v>140</v>
      </c>
      <c r="D102" s="48">
        <v>0</v>
      </c>
      <c r="E102" s="48">
        <v>0</v>
      </c>
      <c r="F102" s="48">
        <v>0</v>
      </c>
      <c r="G102" s="48">
        <v>0</v>
      </c>
      <c r="H102" s="48">
        <v>0</v>
      </c>
      <c r="I102" s="48">
        <v>0</v>
      </c>
      <c r="J102" s="48">
        <v>1</v>
      </c>
      <c r="K102" s="48">
        <v>4</v>
      </c>
      <c r="L102" s="48">
        <v>5</v>
      </c>
      <c r="M102" s="48">
        <v>5</v>
      </c>
      <c r="O102" s="1" t="s">
        <v>252</v>
      </c>
      <c r="P102" s="46" t="s">
        <v>165</v>
      </c>
      <c r="Q102" s="46" t="s">
        <v>166</v>
      </c>
      <c r="R102" s="47">
        <v>21</v>
      </c>
      <c r="S102" s="48">
        <v>18</v>
      </c>
      <c r="T102" s="48">
        <v>15</v>
      </c>
      <c r="U102" s="48">
        <v>13</v>
      </c>
      <c r="V102" s="48">
        <v>11</v>
      </c>
      <c r="W102" s="48">
        <v>10</v>
      </c>
      <c r="X102" s="48">
        <v>18</v>
      </c>
      <c r="Y102" s="48">
        <v>21</v>
      </c>
      <c r="Z102" s="48">
        <v>24</v>
      </c>
      <c r="AA102" s="48">
        <v>22</v>
      </c>
    </row>
    <row r="103" spans="1:27" x14ac:dyDescent="0.25">
      <c r="A103" s="46"/>
      <c r="B103" s="46" t="s">
        <v>141</v>
      </c>
      <c r="C103" s="46" t="s">
        <v>142</v>
      </c>
      <c r="D103" s="48">
        <v>0</v>
      </c>
      <c r="E103" s="48">
        <v>0</v>
      </c>
      <c r="F103" s="48">
        <v>0</v>
      </c>
      <c r="G103" s="48">
        <v>0</v>
      </c>
      <c r="H103" s="48">
        <v>0</v>
      </c>
      <c r="I103" s="48">
        <v>19</v>
      </c>
      <c r="J103" s="48">
        <v>39</v>
      </c>
      <c r="K103" s="48">
        <v>57</v>
      </c>
      <c r="L103" s="48">
        <v>70</v>
      </c>
      <c r="M103" s="48">
        <v>79</v>
      </c>
      <c r="O103" s="1" t="s">
        <v>252</v>
      </c>
      <c r="P103" s="46" t="s">
        <v>167</v>
      </c>
      <c r="Q103" s="46" t="s">
        <v>168</v>
      </c>
      <c r="R103" s="47">
        <v>8</v>
      </c>
      <c r="S103" s="48">
        <v>8</v>
      </c>
      <c r="T103" s="48">
        <v>7</v>
      </c>
      <c r="U103" s="48">
        <v>8</v>
      </c>
      <c r="V103" s="48">
        <v>11</v>
      </c>
      <c r="W103" s="48">
        <v>7</v>
      </c>
      <c r="X103" s="48">
        <v>9</v>
      </c>
      <c r="Y103" s="48">
        <v>9</v>
      </c>
      <c r="Z103" s="48">
        <v>7</v>
      </c>
      <c r="AA103" s="48">
        <v>8</v>
      </c>
    </row>
    <row r="104" spans="1:27" x14ac:dyDescent="0.25">
      <c r="A104" s="46"/>
      <c r="B104" s="46" t="s">
        <v>143</v>
      </c>
      <c r="C104" s="46" t="s">
        <v>144</v>
      </c>
      <c r="D104" s="48">
        <v>47</v>
      </c>
      <c r="E104" s="48">
        <v>44</v>
      </c>
      <c r="F104" s="48">
        <v>48</v>
      </c>
      <c r="G104" s="48">
        <v>50</v>
      </c>
      <c r="H104" s="48">
        <v>53</v>
      </c>
      <c r="I104" s="48">
        <v>35</v>
      </c>
      <c r="J104" s="48">
        <v>24</v>
      </c>
      <c r="K104" s="48">
        <v>14</v>
      </c>
      <c r="L104" s="48">
        <v>2</v>
      </c>
      <c r="M104" s="48">
        <v>0</v>
      </c>
      <c r="O104" s="1" t="s">
        <v>252</v>
      </c>
      <c r="P104" s="46" t="s">
        <v>169</v>
      </c>
      <c r="Q104" s="46" t="s">
        <v>170</v>
      </c>
      <c r="R104" s="47">
        <v>6</v>
      </c>
      <c r="S104" s="48">
        <v>7</v>
      </c>
      <c r="T104" s="48">
        <v>10</v>
      </c>
      <c r="U104" s="48">
        <v>7</v>
      </c>
      <c r="V104" s="48">
        <v>10</v>
      </c>
      <c r="W104" s="48">
        <v>14</v>
      </c>
      <c r="X104" s="48">
        <v>16</v>
      </c>
      <c r="Y104" s="48">
        <v>13</v>
      </c>
      <c r="Z104" s="48">
        <v>5</v>
      </c>
      <c r="AA104" s="48">
        <v>1</v>
      </c>
    </row>
    <row r="105" spans="1:27" x14ac:dyDescent="0.25">
      <c r="A105" s="46" t="s">
        <v>23</v>
      </c>
      <c r="B105" s="46"/>
      <c r="C105" s="46"/>
      <c r="D105" s="47" t="s">
        <v>16</v>
      </c>
      <c r="E105" s="48" t="s">
        <v>16</v>
      </c>
      <c r="F105" s="48" t="s">
        <v>16</v>
      </c>
      <c r="G105" s="48" t="s">
        <v>16</v>
      </c>
      <c r="H105" s="48" t="s">
        <v>16</v>
      </c>
      <c r="I105" s="48" t="s">
        <v>16</v>
      </c>
      <c r="J105" s="48" t="s">
        <v>16</v>
      </c>
      <c r="K105" s="48" t="s">
        <v>16</v>
      </c>
      <c r="L105" s="48" t="s">
        <v>16</v>
      </c>
      <c r="M105" s="48" t="s">
        <v>16</v>
      </c>
      <c r="O105" s="1" t="s">
        <v>252</v>
      </c>
      <c r="P105" s="46" t="s">
        <v>171</v>
      </c>
      <c r="Q105" s="46" t="s">
        <v>172</v>
      </c>
      <c r="R105" s="47">
        <v>163</v>
      </c>
      <c r="S105" s="48">
        <v>152</v>
      </c>
      <c r="T105" s="48">
        <v>151</v>
      </c>
      <c r="U105" s="48">
        <v>157</v>
      </c>
      <c r="V105" s="48">
        <v>139</v>
      </c>
      <c r="W105" s="48">
        <v>140</v>
      </c>
      <c r="X105" s="48">
        <v>132</v>
      </c>
      <c r="Y105" s="48">
        <v>98</v>
      </c>
      <c r="Z105" s="48">
        <v>68</v>
      </c>
      <c r="AA105" s="48">
        <v>64</v>
      </c>
    </row>
    <row r="106" spans="1:27" x14ac:dyDescent="0.25">
      <c r="A106" s="5" t="s">
        <v>24</v>
      </c>
      <c r="B106" s="46"/>
      <c r="C106" s="46"/>
      <c r="D106" s="47">
        <v>230</v>
      </c>
      <c r="E106" s="48">
        <v>223</v>
      </c>
      <c r="F106" s="48">
        <v>230</v>
      </c>
      <c r="G106" s="48">
        <v>231</v>
      </c>
      <c r="H106" s="48">
        <v>238</v>
      </c>
      <c r="I106" s="48">
        <v>251</v>
      </c>
      <c r="J106" s="48">
        <v>261</v>
      </c>
      <c r="K106" s="48">
        <v>299</v>
      </c>
      <c r="L106" s="48">
        <v>338</v>
      </c>
      <c r="M106" s="48">
        <v>322</v>
      </c>
      <c r="O106" s="1" t="s">
        <v>252</v>
      </c>
      <c r="P106" s="46" t="s">
        <v>602</v>
      </c>
      <c r="Q106" s="46" t="s">
        <v>587</v>
      </c>
      <c r="R106" s="47">
        <v>0</v>
      </c>
      <c r="S106" s="48">
        <v>0</v>
      </c>
      <c r="T106" s="48">
        <v>0</v>
      </c>
      <c r="U106" s="48">
        <v>0</v>
      </c>
      <c r="V106" s="48">
        <v>0</v>
      </c>
      <c r="W106" s="48">
        <v>0</v>
      </c>
      <c r="X106" s="48">
        <v>0</v>
      </c>
      <c r="Y106" s="48">
        <v>0</v>
      </c>
      <c r="Z106" s="48">
        <v>0</v>
      </c>
      <c r="AA106" s="48">
        <v>3</v>
      </c>
    </row>
    <row r="107" spans="1:27" x14ac:dyDescent="0.25">
      <c r="A107" s="46"/>
      <c r="B107" s="46"/>
      <c r="C107" s="46"/>
      <c r="D107" s="47"/>
      <c r="E107" s="48"/>
      <c r="F107" s="48"/>
      <c r="G107" s="48"/>
      <c r="H107" s="48"/>
      <c r="I107" s="48"/>
      <c r="J107" s="48"/>
      <c r="K107" s="48"/>
      <c r="L107" s="48"/>
      <c r="M107" s="48"/>
      <c r="O107" s="1" t="s">
        <v>252</v>
      </c>
      <c r="P107" s="46" t="s">
        <v>603</v>
      </c>
      <c r="Q107" s="46" t="s">
        <v>321</v>
      </c>
      <c r="R107" s="47">
        <v>0</v>
      </c>
      <c r="S107" s="48">
        <v>0</v>
      </c>
      <c r="T107" s="48">
        <v>1</v>
      </c>
      <c r="U107" s="48">
        <v>0</v>
      </c>
      <c r="V107" s="48">
        <v>0</v>
      </c>
      <c r="W107" s="48">
        <v>1</v>
      </c>
      <c r="X107" s="48">
        <v>0</v>
      </c>
      <c r="Y107" s="48">
        <v>0</v>
      </c>
      <c r="Z107" s="48">
        <v>0</v>
      </c>
      <c r="AA107" s="48">
        <v>0</v>
      </c>
    </row>
    <row r="108" spans="1:27" x14ac:dyDescent="0.25">
      <c r="A108" s="46" t="s">
        <v>145</v>
      </c>
      <c r="B108" s="46" t="s">
        <v>146</v>
      </c>
      <c r="C108" s="46" t="s">
        <v>147</v>
      </c>
      <c r="D108" s="48">
        <v>0</v>
      </c>
      <c r="E108" s="48">
        <v>0</v>
      </c>
      <c r="F108" s="48">
        <v>0</v>
      </c>
      <c r="G108" s="48">
        <v>0</v>
      </c>
      <c r="H108" s="48">
        <v>0</v>
      </c>
      <c r="I108" s="48">
        <v>53</v>
      </c>
      <c r="J108" s="48">
        <v>42</v>
      </c>
      <c r="K108" s="48">
        <v>52</v>
      </c>
      <c r="L108" s="48">
        <v>61</v>
      </c>
      <c r="M108" s="48">
        <v>73</v>
      </c>
      <c r="O108" s="1" t="s">
        <v>252</v>
      </c>
      <c r="P108" s="46" t="s">
        <v>173</v>
      </c>
      <c r="Q108" s="46" t="s">
        <v>174</v>
      </c>
      <c r="R108" s="47">
        <v>3</v>
      </c>
      <c r="S108" s="48">
        <v>4</v>
      </c>
      <c r="T108" s="48">
        <v>3</v>
      </c>
      <c r="U108" s="48">
        <v>4</v>
      </c>
      <c r="V108" s="48">
        <v>2</v>
      </c>
      <c r="W108" s="48">
        <v>2</v>
      </c>
      <c r="X108" s="48">
        <v>3</v>
      </c>
      <c r="Y108" s="48">
        <v>0</v>
      </c>
      <c r="Z108" s="48">
        <v>0</v>
      </c>
      <c r="AA108" s="48">
        <v>0</v>
      </c>
    </row>
    <row r="109" spans="1:27" x14ac:dyDescent="0.25">
      <c r="A109" s="46"/>
      <c r="B109" s="46" t="s">
        <v>65</v>
      </c>
      <c r="C109" s="46" t="s">
        <v>148</v>
      </c>
      <c r="D109" s="48">
        <v>0</v>
      </c>
      <c r="E109" s="48">
        <v>0</v>
      </c>
      <c r="F109" s="48">
        <v>0</v>
      </c>
      <c r="G109" s="48">
        <v>0</v>
      </c>
      <c r="H109" s="48">
        <v>0</v>
      </c>
      <c r="I109" s="48">
        <v>0</v>
      </c>
      <c r="J109" s="48">
        <v>1</v>
      </c>
      <c r="K109" s="48">
        <v>19</v>
      </c>
      <c r="L109" s="48">
        <v>34</v>
      </c>
      <c r="M109" s="48">
        <v>57</v>
      </c>
      <c r="O109" s="1" t="s">
        <v>252</v>
      </c>
      <c r="P109" s="46" t="s">
        <v>175</v>
      </c>
      <c r="Q109" s="46" t="s">
        <v>176</v>
      </c>
      <c r="R109" s="47">
        <v>79</v>
      </c>
      <c r="S109" s="48">
        <v>69</v>
      </c>
      <c r="T109" s="48">
        <v>62</v>
      </c>
      <c r="U109" s="48">
        <v>68</v>
      </c>
      <c r="V109" s="48">
        <v>69</v>
      </c>
      <c r="W109" s="48">
        <v>67</v>
      </c>
      <c r="X109" s="48">
        <v>66</v>
      </c>
      <c r="Y109" s="48">
        <v>72</v>
      </c>
      <c r="Z109" s="48">
        <v>75</v>
      </c>
      <c r="AA109" s="48">
        <v>71</v>
      </c>
    </row>
    <row r="110" spans="1:27" x14ac:dyDescent="0.25">
      <c r="A110" s="46"/>
      <c r="B110" s="46" t="s">
        <v>65</v>
      </c>
      <c r="C110" s="46" t="s">
        <v>149</v>
      </c>
      <c r="D110" s="48">
        <v>0</v>
      </c>
      <c r="E110" s="48">
        <v>0</v>
      </c>
      <c r="F110" s="48">
        <v>0</v>
      </c>
      <c r="G110" s="48">
        <v>0</v>
      </c>
      <c r="H110" s="48">
        <v>0</v>
      </c>
      <c r="I110" s="48">
        <v>1</v>
      </c>
      <c r="J110" s="48">
        <v>10</v>
      </c>
      <c r="K110" s="48">
        <v>28</v>
      </c>
      <c r="L110" s="48">
        <v>39</v>
      </c>
      <c r="M110" s="48">
        <v>46</v>
      </c>
      <c r="O110" s="1" t="s">
        <v>252</v>
      </c>
      <c r="P110" s="46" t="s">
        <v>563</v>
      </c>
      <c r="Q110" s="46" t="s">
        <v>564</v>
      </c>
      <c r="R110" s="47">
        <v>0</v>
      </c>
      <c r="S110" s="48">
        <v>0</v>
      </c>
      <c r="T110" s="48">
        <v>0</v>
      </c>
      <c r="U110" s="48">
        <v>0</v>
      </c>
      <c r="V110" s="48">
        <v>0</v>
      </c>
      <c r="W110" s="48">
        <v>0</v>
      </c>
      <c r="X110" s="48">
        <v>0</v>
      </c>
      <c r="Y110" s="48">
        <v>0</v>
      </c>
      <c r="Z110" s="48">
        <v>4</v>
      </c>
      <c r="AA110" s="48">
        <v>4</v>
      </c>
    </row>
    <row r="111" spans="1:27" x14ac:dyDescent="0.25">
      <c r="A111" s="46" t="s">
        <v>23</v>
      </c>
      <c r="B111" s="46"/>
      <c r="C111" s="46"/>
      <c r="D111" s="47" t="s">
        <v>16</v>
      </c>
      <c r="E111" s="48" t="s">
        <v>16</v>
      </c>
      <c r="F111" s="48" t="s">
        <v>16</v>
      </c>
      <c r="G111" s="48" t="s">
        <v>16</v>
      </c>
      <c r="H111" s="48" t="s">
        <v>16</v>
      </c>
      <c r="I111" s="48" t="s">
        <v>16</v>
      </c>
      <c r="J111" s="48" t="s">
        <v>16</v>
      </c>
      <c r="K111" s="48" t="s">
        <v>16</v>
      </c>
      <c r="L111" s="48" t="s">
        <v>16</v>
      </c>
      <c r="M111" s="48" t="s">
        <v>16</v>
      </c>
      <c r="O111" s="1" t="s">
        <v>252</v>
      </c>
      <c r="P111" s="46" t="s">
        <v>322</v>
      </c>
      <c r="Q111" s="46" t="s">
        <v>323</v>
      </c>
      <c r="R111" s="47">
        <v>0</v>
      </c>
      <c r="S111" s="48">
        <v>0</v>
      </c>
      <c r="T111" s="48">
        <v>0</v>
      </c>
      <c r="U111" s="48">
        <v>0</v>
      </c>
      <c r="V111" s="48">
        <v>0</v>
      </c>
      <c r="W111" s="48">
        <v>0</v>
      </c>
      <c r="X111" s="48">
        <v>0</v>
      </c>
      <c r="Y111" s="48">
        <v>0</v>
      </c>
      <c r="Z111" s="48">
        <v>1</v>
      </c>
      <c r="AA111" s="48">
        <v>1</v>
      </c>
    </row>
    <row r="112" spans="1:27" x14ac:dyDescent="0.25">
      <c r="A112" s="5" t="s">
        <v>24</v>
      </c>
      <c r="B112" s="46"/>
      <c r="C112" s="46"/>
      <c r="D112" s="47">
        <v>0</v>
      </c>
      <c r="E112" s="48">
        <v>0</v>
      </c>
      <c r="F112" s="48">
        <v>0</v>
      </c>
      <c r="G112" s="48">
        <v>0</v>
      </c>
      <c r="H112" s="48">
        <v>0</v>
      </c>
      <c r="I112" s="48">
        <v>54</v>
      </c>
      <c r="J112" s="48">
        <v>53</v>
      </c>
      <c r="K112" s="48">
        <v>99</v>
      </c>
      <c r="L112" s="48">
        <v>134</v>
      </c>
      <c r="M112" s="48">
        <v>176</v>
      </c>
      <c r="O112" s="1" t="s">
        <v>252</v>
      </c>
      <c r="P112" s="46" t="s">
        <v>177</v>
      </c>
      <c r="Q112" s="46" t="s">
        <v>178</v>
      </c>
      <c r="R112" s="47">
        <v>7</v>
      </c>
      <c r="S112" s="48">
        <v>9</v>
      </c>
      <c r="T112" s="48">
        <v>10</v>
      </c>
      <c r="U112" s="48">
        <v>19</v>
      </c>
      <c r="V112" s="48">
        <v>23</v>
      </c>
      <c r="W112" s="48">
        <v>22</v>
      </c>
      <c r="X112" s="48">
        <v>18</v>
      </c>
      <c r="Y112" s="48">
        <v>18</v>
      </c>
      <c r="Z112" s="48">
        <v>16</v>
      </c>
      <c r="AA112" s="48">
        <v>16</v>
      </c>
    </row>
    <row r="113" spans="1:27" x14ac:dyDescent="0.25">
      <c r="B113" s="46"/>
      <c r="C113" s="46"/>
      <c r="D113" s="47"/>
      <c r="E113" s="48"/>
      <c r="F113" s="48"/>
      <c r="G113" s="48"/>
      <c r="H113" s="48"/>
      <c r="I113" s="48"/>
      <c r="J113" s="48"/>
      <c r="K113" s="48"/>
      <c r="L113" s="48"/>
      <c r="M113" s="48"/>
      <c r="O113" s="1" t="s">
        <v>252</v>
      </c>
      <c r="P113" s="46" t="s">
        <v>528</v>
      </c>
      <c r="Q113" s="46" t="s">
        <v>529</v>
      </c>
      <c r="R113" s="47">
        <v>0</v>
      </c>
      <c r="S113" s="48">
        <v>0</v>
      </c>
      <c r="T113" s="48">
        <v>0</v>
      </c>
      <c r="U113" s="48">
        <v>0</v>
      </c>
      <c r="V113" s="48">
        <v>0</v>
      </c>
      <c r="W113" s="48">
        <v>0</v>
      </c>
      <c r="X113" s="48">
        <v>0</v>
      </c>
      <c r="Y113" s="48">
        <v>5</v>
      </c>
      <c r="Z113" s="48">
        <v>3</v>
      </c>
      <c r="AA113" s="48">
        <v>1</v>
      </c>
    </row>
    <row r="114" spans="1:27" x14ac:dyDescent="0.25">
      <c r="A114" s="5" t="s">
        <v>150</v>
      </c>
      <c r="B114" s="46" t="s">
        <v>151</v>
      </c>
      <c r="C114" s="46" t="s">
        <v>152</v>
      </c>
      <c r="D114" s="47">
        <v>24</v>
      </c>
      <c r="E114" s="48">
        <v>16</v>
      </c>
      <c r="F114" s="48">
        <v>14</v>
      </c>
      <c r="G114" s="48">
        <v>8</v>
      </c>
      <c r="H114" s="48">
        <v>9</v>
      </c>
      <c r="I114" s="48">
        <v>10</v>
      </c>
      <c r="J114" s="48">
        <v>9</v>
      </c>
      <c r="K114" s="48">
        <v>9</v>
      </c>
      <c r="L114" s="48">
        <v>9</v>
      </c>
      <c r="M114" s="48">
        <v>7</v>
      </c>
      <c r="O114" s="1" t="s">
        <v>252</v>
      </c>
      <c r="P114" s="46" t="s">
        <v>565</v>
      </c>
      <c r="Q114" s="46" t="s">
        <v>566</v>
      </c>
      <c r="R114" s="47">
        <v>0</v>
      </c>
      <c r="S114" s="48">
        <v>0</v>
      </c>
      <c r="T114" s="48">
        <v>0</v>
      </c>
      <c r="U114" s="48">
        <v>0</v>
      </c>
      <c r="V114" s="48">
        <v>0</v>
      </c>
      <c r="W114" s="48">
        <v>0</v>
      </c>
      <c r="X114" s="48">
        <v>0</v>
      </c>
      <c r="Y114" s="48">
        <v>0</v>
      </c>
      <c r="Z114" s="48">
        <v>2</v>
      </c>
      <c r="AA114" s="48">
        <v>10</v>
      </c>
    </row>
    <row r="115" spans="1:27" x14ac:dyDescent="0.25">
      <c r="B115" s="46" t="s">
        <v>153</v>
      </c>
      <c r="C115" s="46" t="s">
        <v>154</v>
      </c>
      <c r="D115" s="47">
        <v>18</v>
      </c>
      <c r="E115" s="48">
        <v>16</v>
      </c>
      <c r="F115" s="48">
        <v>14</v>
      </c>
      <c r="G115" s="48">
        <v>14</v>
      </c>
      <c r="H115" s="48">
        <v>18</v>
      </c>
      <c r="I115" s="48">
        <v>18</v>
      </c>
      <c r="J115" s="48">
        <v>23</v>
      </c>
      <c r="K115" s="48">
        <v>25</v>
      </c>
      <c r="L115" s="48">
        <v>22</v>
      </c>
      <c r="M115" s="48">
        <v>22</v>
      </c>
      <c r="O115" s="1" t="s">
        <v>252</v>
      </c>
      <c r="P115" s="46" t="s">
        <v>50</v>
      </c>
      <c r="Q115" s="46" t="s">
        <v>51</v>
      </c>
      <c r="R115" s="47">
        <v>1</v>
      </c>
      <c r="S115" s="48">
        <v>2</v>
      </c>
      <c r="T115" s="48">
        <v>2</v>
      </c>
      <c r="U115" s="48">
        <v>3</v>
      </c>
      <c r="V115" s="48">
        <v>2</v>
      </c>
      <c r="W115" s="48">
        <v>1</v>
      </c>
      <c r="X115" s="48">
        <v>3</v>
      </c>
      <c r="Y115" s="48">
        <v>3</v>
      </c>
      <c r="Z115" s="48">
        <v>3</v>
      </c>
      <c r="AA115" s="48">
        <v>3</v>
      </c>
    </row>
    <row r="116" spans="1:27" x14ac:dyDescent="0.25">
      <c r="B116" s="46" t="s">
        <v>155</v>
      </c>
      <c r="C116" s="46" t="s">
        <v>156</v>
      </c>
      <c r="D116" s="47">
        <v>12</v>
      </c>
      <c r="E116" s="48">
        <v>14</v>
      </c>
      <c r="F116" s="48">
        <v>19</v>
      </c>
      <c r="G116" s="48">
        <v>19</v>
      </c>
      <c r="H116" s="48">
        <v>23</v>
      </c>
      <c r="I116" s="48">
        <v>25</v>
      </c>
      <c r="J116" s="48">
        <v>28</v>
      </c>
      <c r="K116" s="48">
        <v>34</v>
      </c>
      <c r="L116" s="48">
        <v>36</v>
      </c>
      <c r="M116" s="48">
        <v>41</v>
      </c>
      <c r="O116" s="1" t="s">
        <v>252</v>
      </c>
      <c r="P116" s="46" t="s">
        <v>54</v>
      </c>
      <c r="Q116" s="46" t="s">
        <v>55</v>
      </c>
      <c r="R116" s="47">
        <v>297</v>
      </c>
      <c r="S116" s="48">
        <v>331</v>
      </c>
      <c r="T116" s="48">
        <v>393</v>
      </c>
      <c r="U116" s="48">
        <v>384</v>
      </c>
      <c r="V116" s="48">
        <v>444</v>
      </c>
      <c r="W116" s="48">
        <v>0</v>
      </c>
      <c r="X116" s="48">
        <v>0</v>
      </c>
      <c r="Y116" s="48">
        <v>0</v>
      </c>
      <c r="Z116" s="48">
        <v>0</v>
      </c>
      <c r="AA116" s="48">
        <v>0</v>
      </c>
    </row>
    <row r="117" spans="1:27" x14ac:dyDescent="0.25">
      <c r="B117" s="46" t="s">
        <v>157</v>
      </c>
      <c r="C117" s="46" t="s">
        <v>158</v>
      </c>
      <c r="D117" s="47">
        <v>25</v>
      </c>
      <c r="E117" s="48">
        <v>14</v>
      </c>
      <c r="F117" s="48">
        <v>17</v>
      </c>
      <c r="G117" s="48">
        <v>14</v>
      </c>
      <c r="H117" s="48">
        <v>15</v>
      </c>
      <c r="I117" s="48">
        <v>10</v>
      </c>
      <c r="J117" s="48">
        <v>1</v>
      </c>
      <c r="K117" s="48">
        <v>0</v>
      </c>
      <c r="L117" s="48">
        <v>0</v>
      </c>
      <c r="M117" s="48">
        <v>0</v>
      </c>
      <c r="O117" s="1" t="s">
        <v>252</v>
      </c>
      <c r="P117" s="46" t="s">
        <v>324</v>
      </c>
      <c r="Q117" s="46" t="s">
        <v>325</v>
      </c>
      <c r="R117" s="47">
        <v>13</v>
      </c>
      <c r="S117" s="48">
        <v>2</v>
      </c>
      <c r="T117" s="48">
        <v>2</v>
      </c>
      <c r="U117" s="48">
        <v>0</v>
      </c>
      <c r="V117" s="48">
        <v>0</v>
      </c>
      <c r="W117" s="48">
        <v>0</v>
      </c>
      <c r="X117" s="48">
        <v>0</v>
      </c>
      <c r="Y117" s="48">
        <v>0</v>
      </c>
      <c r="Z117" s="48">
        <v>0</v>
      </c>
      <c r="AA117" s="48">
        <v>0</v>
      </c>
    </row>
    <row r="118" spans="1:27" x14ac:dyDescent="0.25">
      <c r="B118" s="46" t="s">
        <v>159</v>
      </c>
      <c r="C118" s="46" t="s">
        <v>160</v>
      </c>
      <c r="D118" s="47">
        <v>0</v>
      </c>
      <c r="E118" s="48">
        <v>0</v>
      </c>
      <c r="F118" s="48">
        <v>0</v>
      </c>
      <c r="G118" s="48">
        <v>0</v>
      </c>
      <c r="H118" s="48">
        <v>0</v>
      </c>
      <c r="I118" s="48">
        <v>0</v>
      </c>
      <c r="J118" s="48">
        <v>1</v>
      </c>
      <c r="K118" s="48">
        <v>1</v>
      </c>
      <c r="L118" s="48">
        <v>3</v>
      </c>
      <c r="M118" s="48">
        <v>4</v>
      </c>
      <c r="O118" s="1" t="s">
        <v>252</v>
      </c>
      <c r="P118" s="46" t="s">
        <v>56</v>
      </c>
      <c r="Q118" s="46" t="s">
        <v>58</v>
      </c>
      <c r="R118" s="47">
        <v>0</v>
      </c>
      <c r="S118" s="48">
        <v>0</v>
      </c>
      <c r="T118" s="48">
        <v>0</v>
      </c>
      <c r="U118" s="48">
        <v>2</v>
      </c>
      <c r="V118" s="48">
        <v>2</v>
      </c>
      <c r="W118" s="48">
        <v>0</v>
      </c>
      <c r="X118" s="48">
        <v>0</v>
      </c>
      <c r="Y118" s="48">
        <v>0</v>
      </c>
      <c r="Z118" s="48">
        <v>0</v>
      </c>
      <c r="AA118" s="48">
        <v>0</v>
      </c>
    </row>
    <row r="119" spans="1:27" x14ac:dyDescent="0.25">
      <c r="B119" s="46" t="s">
        <v>72</v>
      </c>
      <c r="C119" s="46" t="s">
        <v>73</v>
      </c>
      <c r="D119" s="47">
        <v>8</v>
      </c>
      <c r="E119" s="48">
        <v>7</v>
      </c>
      <c r="F119" s="48">
        <v>8</v>
      </c>
      <c r="G119" s="48">
        <v>7</v>
      </c>
      <c r="H119" s="48">
        <v>9</v>
      </c>
      <c r="I119" s="48">
        <v>6</v>
      </c>
      <c r="J119" s="48">
        <v>5</v>
      </c>
      <c r="K119" s="48">
        <v>5</v>
      </c>
      <c r="L119" s="48">
        <v>8</v>
      </c>
      <c r="M119" s="48">
        <v>7</v>
      </c>
      <c r="O119" s="1" t="s">
        <v>252</v>
      </c>
      <c r="P119" s="46" t="s">
        <v>32</v>
      </c>
      <c r="Q119" s="46" t="s">
        <v>33</v>
      </c>
      <c r="R119" s="47">
        <v>0</v>
      </c>
      <c r="S119" s="48">
        <v>3</v>
      </c>
      <c r="T119" s="48">
        <v>18</v>
      </c>
      <c r="U119" s="48">
        <v>18</v>
      </c>
      <c r="V119" s="48">
        <v>19</v>
      </c>
      <c r="W119" s="48">
        <v>2</v>
      </c>
      <c r="X119" s="48">
        <v>0</v>
      </c>
      <c r="Y119" s="48">
        <v>1</v>
      </c>
      <c r="Z119" s="48">
        <v>0</v>
      </c>
      <c r="AA119" s="48">
        <v>0</v>
      </c>
    </row>
    <row r="120" spans="1:27" x14ac:dyDescent="0.25">
      <c r="B120" s="46" t="s">
        <v>161</v>
      </c>
      <c r="C120" s="46" t="s">
        <v>162</v>
      </c>
      <c r="D120" s="47">
        <v>22</v>
      </c>
      <c r="E120" s="48">
        <v>25</v>
      </c>
      <c r="F120" s="48">
        <v>24</v>
      </c>
      <c r="G120" s="48">
        <v>26</v>
      </c>
      <c r="H120" s="48">
        <v>18</v>
      </c>
      <c r="I120" s="48">
        <v>21</v>
      </c>
      <c r="J120" s="48">
        <v>24</v>
      </c>
      <c r="K120" s="48">
        <v>19</v>
      </c>
      <c r="L120" s="48">
        <v>23</v>
      </c>
      <c r="M120" s="48">
        <v>29</v>
      </c>
      <c r="O120" s="1" t="s">
        <v>252</v>
      </c>
      <c r="P120" s="46" t="s">
        <v>179</v>
      </c>
      <c r="Q120" s="46" t="s">
        <v>180</v>
      </c>
      <c r="R120" s="47">
        <v>0</v>
      </c>
      <c r="S120" s="48">
        <v>0</v>
      </c>
      <c r="T120" s="48">
        <v>0</v>
      </c>
      <c r="U120" s="48">
        <v>0</v>
      </c>
      <c r="V120" s="48">
        <v>0</v>
      </c>
      <c r="W120" s="48">
        <v>0</v>
      </c>
      <c r="X120" s="48">
        <v>4</v>
      </c>
      <c r="Y120" s="48">
        <v>26</v>
      </c>
      <c r="Z120" s="48">
        <v>31</v>
      </c>
      <c r="AA120" s="48">
        <v>30</v>
      </c>
    </row>
    <row r="121" spans="1:27" x14ac:dyDescent="0.25">
      <c r="B121" s="46" t="s">
        <v>163</v>
      </c>
      <c r="C121" s="46" t="s">
        <v>164</v>
      </c>
      <c r="D121" s="47">
        <v>28</v>
      </c>
      <c r="E121" s="48">
        <v>32</v>
      </c>
      <c r="F121" s="48">
        <v>34</v>
      </c>
      <c r="G121" s="48">
        <v>31</v>
      </c>
      <c r="H121" s="48">
        <v>38</v>
      </c>
      <c r="I121" s="48">
        <v>37</v>
      </c>
      <c r="J121" s="48">
        <v>39</v>
      </c>
      <c r="K121" s="48">
        <v>34</v>
      </c>
      <c r="L121" s="48">
        <v>34</v>
      </c>
      <c r="M121" s="48">
        <v>34</v>
      </c>
      <c r="O121" s="1" t="s">
        <v>252</v>
      </c>
      <c r="P121" s="46" t="s">
        <v>89</v>
      </c>
      <c r="Q121" s="46" t="s">
        <v>90</v>
      </c>
      <c r="R121" s="47">
        <v>1</v>
      </c>
      <c r="S121" s="48">
        <v>0</v>
      </c>
      <c r="T121" s="48">
        <v>0</v>
      </c>
      <c r="U121" s="48">
        <v>0</v>
      </c>
      <c r="V121" s="48">
        <v>0</v>
      </c>
      <c r="W121" s="48">
        <v>0</v>
      </c>
      <c r="X121" s="48">
        <v>0</v>
      </c>
      <c r="Y121" s="48">
        <v>0</v>
      </c>
      <c r="Z121" s="48">
        <v>0</v>
      </c>
      <c r="AA121" s="48">
        <v>0</v>
      </c>
    </row>
    <row r="122" spans="1:27" x14ac:dyDescent="0.25">
      <c r="B122" s="46" t="s">
        <v>165</v>
      </c>
      <c r="C122" s="46" t="s">
        <v>166</v>
      </c>
      <c r="D122" s="47">
        <v>21</v>
      </c>
      <c r="E122" s="48">
        <v>18</v>
      </c>
      <c r="F122" s="48">
        <v>15</v>
      </c>
      <c r="G122" s="48">
        <v>13</v>
      </c>
      <c r="H122" s="48">
        <v>11</v>
      </c>
      <c r="I122" s="48">
        <v>10</v>
      </c>
      <c r="J122" s="48">
        <v>18</v>
      </c>
      <c r="K122" s="48">
        <v>21</v>
      </c>
      <c r="L122" s="48">
        <v>24</v>
      </c>
      <c r="M122" s="48">
        <v>22</v>
      </c>
      <c r="O122" s="1" t="s">
        <v>252</v>
      </c>
      <c r="P122" s="46" t="s">
        <v>326</v>
      </c>
      <c r="Q122" s="46" t="s">
        <v>327</v>
      </c>
      <c r="R122" s="47">
        <v>6</v>
      </c>
      <c r="S122" s="48">
        <v>6</v>
      </c>
      <c r="T122" s="48">
        <v>2</v>
      </c>
      <c r="U122" s="48">
        <v>1</v>
      </c>
      <c r="V122" s="48">
        <v>0</v>
      </c>
      <c r="W122" s="48">
        <v>0</v>
      </c>
      <c r="X122" s="48">
        <v>0</v>
      </c>
      <c r="Y122" s="48">
        <v>0</v>
      </c>
      <c r="Z122" s="48">
        <v>0</v>
      </c>
      <c r="AA122" s="48">
        <v>0</v>
      </c>
    </row>
    <row r="123" spans="1:27" x14ac:dyDescent="0.25">
      <c r="B123" s="46" t="s">
        <v>167</v>
      </c>
      <c r="C123" s="46" t="s">
        <v>168</v>
      </c>
      <c r="D123" s="47">
        <v>8</v>
      </c>
      <c r="E123" s="48">
        <v>8</v>
      </c>
      <c r="F123" s="48">
        <v>7</v>
      </c>
      <c r="G123" s="48">
        <v>8</v>
      </c>
      <c r="H123" s="48">
        <v>11</v>
      </c>
      <c r="I123" s="48">
        <v>7</v>
      </c>
      <c r="J123" s="48">
        <v>9</v>
      </c>
      <c r="K123" s="48">
        <v>9</v>
      </c>
      <c r="L123" s="48">
        <v>7</v>
      </c>
      <c r="M123" s="48">
        <v>8</v>
      </c>
      <c r="O123" s="1" t="s">
        <v>252</v>
      </c>
      <c r="P123" s="46" t="s">
        <v>181</v>
      </c>
      <c r="Q123" s="46" t="s">
        <v>182</v>
      </c>
      <c r="R123" s="47">
        <v>16</v>
      </c>
      <c r="S123" s="48">
        <v>16</v>
      </c>
      <c r="T123" s="48">
        <v>16</v>
      </c>
      <c r="U123" s="48">
        <v>13</v>
      </c>
      <c r="V123" s="48">
        <v>13</v>
      </c>
      <c r="W123" s="48">
        <v>8</v>
      </c>
      <c r="X123" s="48">
        <v>8</v>
      </c>
      <c r="Y123" s="48">
        <v>11</v>
      </c>
      <c r="Z123" s="48">
        <v>9</v>
      </c>
      <c r="AA123" s="48">
        <v>10</v>
      </c>
    </row>
    <row r="124" spans="1:27" x14ac:dyDescent="0.25">
      <c r="B124" s="46" t="s">
        <v>169</v>
      </c>
      <c r="C124" s="46" t="s">
        <v>170</v>
      </c>
      <c r="D124" s="47">
        <v>6</v>
      </c>
      <c r="E124" s="48">
        <v>7</v>
      </c>
      <c r="F124" s="48">
        <v>10</v>
      </c>
      <c r="G124" s="48">
        <v>7</v>
      </c>
      <c r="H124" s="48">
        <v>10</v>
      </c>
      <c r="I124" s="48">
        <v>14</v>
      </c>
      <c r="J124" s="48">
        <v>16</v>
      </c>
      <c r="K124" s="48">
        <v>13</v>
      </c>
      <c r="L124" s="48">
        <v>5</v>
      </c>
      <c r="M124" s="48">
        <v>1</v>
      </c>
      <c r="O124" s="1" t="s">
        <v>252</v>
      </c>
      <c r="P124" s="46" t="s">
        <v>305</v>
      </c>
      <c r="Q124" s="46" t="s">
        <v>306</v>
      </c>
      <c r="R124" s="47">
        <v>26</v>
      </c>
      <c r="S124" s="48">
        <v>14</v>
      </c>
      <c r="T124" s="48">
        <v>0</v>
      </c>
      <c r="U124" s="48">
        <v>0</v>
      </c>
      <c r="V124" s="48">
        <v>0</v>
      </c>
      <c r="W124" s="48">
        <v>0</v>
      </c>
      <c r="X124" s="48">
        <v>0</v>
      </c>
      <c r="Y124" s="48">
        <v>0</v>
      </c>
      <c r="Z124" s="48">
        <v>0</v>
      </c>
      <c r="AA124" s="48">
        <v>0</v>
      </c>
    </row>
    <row r="125" spans="1:27" x14ac:dyDescent="0.25">
      <c r="B125" s="46" t="s">
        <v>171</v>
      </c>
      <c r="C125" s="46" t="s">
        <v>172</v>
      </c>
      <c r="D125" s="47">
        <v>163</v>
      </c>
      <c r="E125" s="48">
        <v>152</v>
      </c>
      <c r="F125" s="48">
        <v>151</v>
      </c>
      <c r="G125" s="48">
        <v>157</v>
      </c>
      <c r="H125" s="48">
        <v>139</v>
      </c>
      <c r="I125" s="48">
        <v>140</v>
      </c>
      <c r="J125" s="48">
        <v>132</v>
      </c>
      <c r="K125" s="48">
        <v>98</v>
      </c>
      <c r="L125" s="48">
        <v>68</v>
      </c>
      <c r="M125" s="48">
        <v>64</v>
      </c>
      <c r="O125" s="1" t="s">
        <v>252</v>
      </c>
      <c r="P125" s="46" t="s">
        <v>183</v>
      </c>
      <c r="Q125" s="46" t="s">
        <v>184</v>
      </c>
      <c r="R125" s="47">
        <v>27</v>
      </c>
      <c r="S125" s="48">
        <v>21</v>
      </c>
      <c r="T125" s="48">
        <v>17</v>
      </c>
      <c r="U125" s="48">
        <v>17</v>
      </c>
      <c r="V125" s="48">
        <v>21</v>
      </c>
      <c r="W125" s="48">
        <v>23</v>
      </c>
      <c r="X125" s="48">
        <v>23</v>
      </c>
      <c r="Y125" s="48">
        <v>22</v>
      </c>
      <c r="Z125" s="48">
        <v>22</v>
      </c>
      <c r="AA125" s="48">
        <v>19</v>
      </c>
    </row>
    <row r="126" spans="1:27" x14ac:dyDescent="0.25">
      <c r="B126" s="46" t="s">
        <v>320</v>
      </c>
      <c r="C126" s="46" t="s">
        <v>587</v>
      </c>
      <c r="D126" s="47">
        <v>0</v>
      </c>
      <c r="E126" s="48">
        <v>0</v>
      </c>
      <c r="F126" s="48">
        <v>0</v>
      </c>
      <c r="G126" s="48">
        <v>0</v>
      </c>
      <c r="H126" s="48">
        <v>0</v>
      </c>
      <c r="I126" s="48">
        <v>0</v>
      </c>
      <c r="J126" s="48">
        <v>0</v>
      </c>
      <c r="K126" s="48">
        <v>0</v>
      </c>
      <c r="L126" s="48">
        <v>0</v>
      </c>
      <c r="M126" s="48">
        <v>3</v>
      </c>
      <c r="O126" s="1" t="s">
        <v>252</v>
      </c>
      <c r="P126" s="46" t="s">
        <v>185</v>
      </c>
      <c r="Q126" s="46" t="s">
        <v>186</v>
      </c>
      <c r="R126" s="47">
        <v>58</v>
      </c>
      <c r="S126" s="48">
        <v>51</v>
      </c>
      <c r="T126" s="48">
        <v>54</v>
      </c>
      <c r="U126" s="48">
        <v>66</v>
      </c>
      <c r="V126" s="48">
        <v>66</v>
      </c>
      <c r="W126" s="48">
        <v>71</v>
      </c>
      <c r="X126" s="48">
        <v>64</v>
      </c>
      <c r="Y126" s="48">
        <v>61</v>
      </c>
      <c r="Z126" s="48">
        <v>60</v>
      </c>
      <c r="AA126" s="48">
        <v>69</v>
      </c>
    </row>
    <row r="127" spans="1:27" x14ac:dyDescent="0.25">
      <c r="B127" s="46" t="s">
        <v>320</v>
      </c>
      <c r="C127" s="46" t="s">
        <v>321</v>
      </c>
      <c r="D127" s="47">
        <v>0</v>
      </c>
      <c r="E127" s="48">
        <v>0</v>
      </c>
      <c r="F127" s="48">
        <v>1</v>
      </c>
      <c r="G127" s="48">
        <v>0</v>
      </c>
      <c r="H127" s="48">
        <v>0</v>
      </c>
      <c r="I127" s="48">
        <v>1</v>
      </c>
      <c r="J127" s="48">
        <v>0</v>
      </c>
      <c r="K127" s="48">
        <v>0</v>
      </c>
      <c r="L127" s="48">
        <v>0</v>
      </c>
      <c r="M127" s="48">
        <v>0</v>
      </c>
      <c r="O127" s="1" t="s">
        <v>252</v>
      </c>
      <c r="P127" s="46" t="s">
        <v>187</v>
      </c>
      <c r="Q127" s="46" t="s">
        <v>188</v>
      </c>
      <c r="R127" s="47">
        <v>31</v>
      </c>
      <c r="S127" s="48">
        <v>40</v>
      </c>
      <c r="T127" s="48">
        <v>41</v>
      </c>
      <c r="U127" s="48">
        <v>36</v>
      </c>
      <c r="V127" s="48">
        <v>33</v>
      </c>
      <c r="W127" s="48">
        <v>31</v>
      </c>
      <c r="X127" s="48">
        <v>38</v>
      </c>
      <c r="Y127" s="48">
        <v>32</v>
      </c>
      <c r="Z127" s="48">
        <v>24</v>
      </c>
      <c r="AA127" s="48">
        <v>43</v>
      </c>
    </row>
    <row r="128" spans="1:27" x14ac:dyDescent="0.25">
      <c r="B128" s="46" t="s">
        <v>173</v>
      </c>
      <c r="C128" s="46" t="s">
        <v>174</v>
      </c>
      <c r="D128" s="47">
        <v>3</v>
      </c>
      <c r="E128" s="48">
        <v>4</v>
      </c>
      <c r="F128" s="48">
        <v>3</v>
      </c>
      <c r="G128" s="48">
        <v>4</v>
      </c>
      <c r="H128" s="48">
        <v>2</v>
      </c>
      <c r="I128" s="48">
        <v>2</v>
      </c>
      <c r="J128" s="48">
        <v>3</v>
      </c>
      <c r="K128" s="48">
        <v>0</v>
      </c>
      <c r="L128" s="48">
        <v>0</v>
      </c>
      <c r="M128" s="48">
        <v>0</v>
      </c>
      <c r="O128" s="1" t="s">
        <v>252</v>
      </c>
      <c r="P128" s="46" t="s">
        <v>189</v>
      </c>
      <c r="Q128" s="46" t="s">
        <v>190</v>
      </c>
      <c r="R128" s="47">
        <v>8</v>
      </c>
      <c r="S128" s="48">
        <v>8</v>
      </c>
      <c r="T128" s="48">
        <v>9</v>
      </c>
      <c r="U128" s="48">
        <v>6</v>
      </c>
      <c r="V128" s="48">
        <v>5</v>
      </c>
      <c r="W128" s="48">
        <v>9</v>
      </c>
      <c r="X128" s="48">
        <v>10</v>
      </c>
      <c r="Y128" s="48">
        <v>9</v>
      </c>
      <c r="Z128" s="48">
        <v>6</v>
      </c>
      <c r="AA128" s="48">
        <v>8</v>
      </c>
    </row>
    <row r="129" spans="2:27" x14ac:dyDescent="0.25">
      <c r="B129" s="46" t="s">
        <v>175</v>
      </c>
      <c r="C129" s="46" t="s">
        <v>176</v>
      </c>
      <c r="D129" s="47">
        <v>79</v>
      </c>
      <c r="E129" s="48">
        <v>69</v>
      </c>
      <c r="F129" s="48">
        <v>62</v>
      </c>
      <c r="G129" s="48">
        <v>68</v>
      </c>
      <c r="H129" s="48">
        <v>69</v>
      </c>
      <c r="I129" s="48">
        <v>67</v>
      </c>
      <c r="J129" s="48">
        <v>66</v>
      </c>
      <c r="K129" s="48">
        <v>72</v>
      </c>
      <c r="L129" s="48">
        <v>75</v>
      </c>
      <c r="M129" s="48">
        <v>71</v>
      </c>
      <c r="O129" s="1" t="s">
        <v>252</v>
      </c>
      <c r="P129" s="46" t="s">
        <v>191</v>
      </c>
      <c r="Q129" s="46" t="s">
        <v>192</v>
      </c>
      <c r="R129" s="47">
        <v>0</v>
      </c>
      <c r="S129" s="48">
        <v>0</v>
      </c>
      <c r="T129" s="48">
        <v>0</v>
      </c>
      <c r="U129" s="48">
        <v>0</v>
      </c>
      <c r="V129" s="48">
        <v>0</v>
      </c>
      <c r="W129" s="48">
        <v>0</v>
      </c>
      <c r="X129" s="48">
        <v>10</v>
      </c>
      <c r="Y129" s="48">
        <v>48</v>
      </c>
      <c r="Z129" s="48">
        <v>56</v>
      </c>
      <c r="AA129" s="48">
        <v>69</v>
      </c>
    </row>
    <row r="130" spans="2:27" x14ac:dyDescent="0.25">
      <c r="B130" s="46" t="s">
        <v>563</v>
      </c>
      <c r="C130" s="46" t="s">
        <v>564</v>
      </c>
      <c r="D130" s="47">
        <v>0</v>
      </c>
      <c r="E130" s="48">
        <v>0</v>
      </c>
      <c r="F130" s="48">
        <v>0</v>
      </c>
      <c r="G130" s="48">
        <v>0</v>
      </c>
      <c r="H130" s="48">
        <v>0</v>
      </c>
      <c r="I130" s="48">
        <v>0</v>
      </c>
      <c r="J130" s="48">
        <v>0</v>
      </c>
      <c r="K130" s="48">
        <v>0</v>
      </c>
      <c r="L130" s="48">
        <v>4</v>
      </c>
      <c r="M130" s="48">
        <v>4</v>
      </c>
      <c r="O130" s="1" t="s">
        <v>252</v>
      </c>
      <c r="P130" s="46" t="s">
        <v>567</v>
      </c>
      <c r="Q130" s="46" t="s">
        <v>568</v>
      </c>
      <c r="R130" s="47">
        <v>0</v>
      </c>
      <c r="S130" s="48">
        <v>0</v>
      </c>
      <c r="T130" s="48">
        <v>0</v>
      </c>
      <c r="U130" s="48">
        <v>0</v>
      </c>
      <c r="V130" s="48">
        <v>0</v>
      </c>
      <c r="W130" s="48">
        <v>0</v>
      </c>
      <c r="X130" s="48">
        <v>0</v>
      </c>
      <c r="Y130" s="48">
        <v>0</v>
      </c>
      <c r="Z130" s="48">
        <v>8</v>
      </c>
      <c r="AA130" s="48">
        <v>15</v>
      </c>
    </row>
    <row r="131" spans="2:27" x14ac:dyDescent="0.25">
      <c r="B131" s="46" t="s">
        <v>322</v>
      </c>
      <c r="C131" s="46" t="s">
        <v>323</v>
      </c>
      <c r="D131" s="47">
        <v>0</v>
      </c>
      <c r="E131" s="48">
        <v>0</v>
      </c>
      <c r="F131" s="48">
        <v>0</v>
      </c>
      <c r="G131" s="48">
        <v>0</v>
      </c>
      <c r="H131" s="48">
        <v>0</v>
      </c>
      <c r="I131" s="48">
        <v>0</v>
      </c>
      <c r="J131" s="48">
        <v>0</v>
      </c>
      <c r="K131" s="48">
        <v>0</v>
      </c>
      <c r="L131" s="48">
        <v>1</v>
      </c>
      <c r="M131" s="48">
        <v>1</v>
      </c>
      <c r="O131" s="1" t="s">
        <v>252</v>
      </c>
      <c r="P131" s="46" t="s">
        <v>193</v>
      </c>
      <c r="Q131" s="46" t="s">
        <v>194</v>
      </c>
      <c r="R131" s="47">
        <v>1</v>
      </c>
      <c r="S131" s="48">
        <v>1</v>
      </c>
      <c r="T131" s="48">
        <v>3</v>
      </c>
      <c r="U131" s="48">
        <v>0</v>
      </c>
      <c r="V131" s="48">
        <v>0</v>
      </c>
      <c r="W131" s="48">
        <v>1</v>
      </c>
      <c r="X131" s="48">
        <v>2</v>
      </c>
      <c r="Y131" s="48">
        <v>1</v>
      </c>
      <c r="Z131" s="48">
        <v>0</v>
      </c>
      <c r="AA131" s="48">
        <v>2</v>
      </c>
    </row>
    <row r="132" spans="2:27" x14ac:dyDescent="0.25">
      <c r="B132" s="46" t="s">
        <v>177</v>
      </c>
      <c r="C132" s="46" t="s">
        <v>178</v>
      </c>
      <c r="D132" s="47">
        <v>7</v>
      </c>
      <c r="E132" s="48">
        <v>9</v>
      </c>
      <c r="F132" s="48">
        <v>10</v>
      </c>
      <c r="G132" s="48">
        <v>19</v>
      </c>
      <c r="H132" s="48">
        <v>23</v>
      </c>
      <c r="I132" s="48">
        <v>22</v>
      </c>
      <c r="J132" s="48">
        <v>18</v>
      </c>
      <c r="K132" s="48">
        <v>18</v>
      </c>
      <c r="L132" s="48">
        <v>16</v>
      </c>
      <c r="M132" s="48">
        <v>16</v>
      </c>
      <c r="O132" s="1" t="s">
        <v>252</v>
      </c>
      <c r="P132" s="46" t="s">
        <v>195</v>
      </c>
      <c r="Q132" s="46" t="s">
        <v>196</v>
      </c>
      <c r="R132" s="47">
        <v>10</v>
      </c>
      <c r="S132" s="48">
        <v>8</v>
      </c>
      <c r="T132" s="48">
        <v>8</v>
      </c>
      <c r="U132" s="48">
        <v>9</v>
      </c>
      <c r="V132" s="48">
        <v>8</v>
      </c>
      <c r="W132" s="48">
        <v>8</v>
      </c>
      <c r="X132" s="48">
        <v>14</v>
      </c>
      <c r="Y132" s="48">
        <v>14</v>
      </c>
      <c r="Z132" s="48">
        <v>12</v>
      </c>
      <c r="AA132" s="48">
        <v>15</v>
      </c>
    </row>
    <row r="133" spans="2:27" x14ac:dyDescent="0.25">
      <c r="B133" s="46" t="s">
        <v>528</v>
      </c>
      <c r="C133" s="46" t="s">
        <v>529</v>
      </c>
      <c r="D133" s="47">
        <v>0</v>
      </c>
      <c r="E133" s="48">
        <v>0</v>
      </c>
      <c r="F133" s="48">
        <v>0</v>
      </c>
      <c r="G133" s="48">
        <v>0</v>
      </c>
      <c r="H133" s="48">
        <v>0</v>
      </c>
      <c r="I133" s="48">
        <v>0</v>
      </c>
      <c r="J133" s="48">
        <v>0</v>
      </c>
      <c r="K133" s="48">
        <v>5</v>
      </c>
      <c r="L133" s="48">
        <v>3</v>
      </c>
      <c r="M133" s="48">
        <v>1</v>
      </c>
      <c r="O133" s="1" t="s">
        <v>252</v>
      </c>
      <c r="P133" s="46" t="s">
        <v>197</v>
      </c>
      <c r="Q133" s="46" t="s">
        <v>198</v>
      </c>
      <c r="R133" s="47">
        <v>10</v>
      </c>
      <c r="S133" s="48">
        <v>9</v>
      </c>
      <c r="T133" s="48">
        <v>7</v>
      </c>
      <c r="U133" s="48">
        <v>9</v>
      </c>
      <c r="V133" s="48">
        <v>6</v>
      </c>
      <c r="W133" s="48">
        <v>9</v>
      </c>
      <c r="X133" s="48">
        <v>3</v>
      </c>
      <c r="Y133" s="48">
        <v>0</v>
      </c>
      <c r="Z133" s="48">
        <v>0</v>
      </c>
      <c r="AA133" s="48">
        <v>0</v>
      </c>
    </row>
    <row r="134" spans="2:27" x14ac:dyDescent="0.25">
      <c r="B134" s="46" t="s">
        <v>565</v>
      </c>
      <c r="C134" s="46" t="s">
        <v>566</v>
      </c>
      <c r="D134" s="47">
        <v>0</v>
      </c>
      <c r="E134" s="48">
        <v>0</v>
      </c>
      <c r="F134" s="48">
        <v>0</v>
      </c>
      <c r="G134" s="48">
        <v>0</v>
      </c>
      <c r="H134" s="48">
        <v>0</v>
      </c>
      <c r="I134" s="48">
        <v>0</v>
      </c>
      <c r="J134" s="48">
        <v>0</v>
      </c>
      <c r="K134" s="48">
        <v>0</v>
      </c>
      <c r="L134" s="48">
        <v>2</v>
      </c>
      <c r="M134" s="48">
        <v>10</v>
      </c>
      <c r="O134" s="1" t="s">
        <v>252</v>
      </c>
      <c r="P134" s="46" t="s">
        <v>199</v>
      </c>
      <c r="Q134" s="46" t="s">
        <v>200</v>
      </c>
      <c r="R134" s="47">
        <v>0</v>
      </c>
      <c r="S134" s="48">
        <v>0</v>
      </c>
      <c r="T134" s="48">
        <v>0</v>
      </c>
      <c r="U134" s="48">
        <v>2</v>
      </c>
      <c r="V134" s="48">
        <v>6</v>
      </c>
      <c r="W134" s="48">
        <v>7</v>
      </c>
      <c r="X134" s="48">
        <v>6</v>
      </c>
      <c r="Y134" s="48">
        <v>5</v>
      </c>
      <c r="Z134" s="48">
        <v>5</v>
      </c>
      <c r="AA134" s="48">
        <v>4</v>
      </c>
    </row>
    <row r="135" spans="2:27" x14ac:dyDescent="0.25">
      <c r="B135" s="46" t="s">
        <v>50</v>
      </c>
      <c r="C135" s="46" t="s">
        <v>51</v>
      </c>
      <c r="D135" s="47">
        <v>1</v>
      </c>
      <c r="E135" s="48">
        <v>2</v>
      </c>
      <c r="F135" s="48">
        <v>2</v>
      </c>
      <c r="G135" s="48">
        <v>3</v>
      </c>
      <c r="H135" s="48">
        <v>2</v>
      </c>
      <c r="I135" s="48">
        <v>1</v>
      </c>
      <c r="J135" s="48">
        <v>3</v>
      </c>
      <c r="K135" s="48">
        <v>3</v>
      </c>
      <c r="L135" s="48">
        <v>3</v>
      </c>
      <c r="M135" s="48">
        <v>3</v>
      </c>
      <c r="O135" s="1" t="s">
        <v>252</v>
      </c>
      <c r="P135" s="46" t="s">
        <v>201</v>
      </c>
      <c r="Q135" s="46" t="s">
        <v>202</v>
      </c>
      <c r="R135" s="47">
        <v>7</v>
      </c>
      <c r="S135" s="48">
        <v>10</v>
      </c>
      <c r="T135" s="48">
        <v>6</v>
      </c>
      <c r="U135" s="48">
        <v>7</v>
      </c>
      <c r="V135" s="48">
        <v>10</v>
      </c>
      <c r="W135" s="48">
        <v>7</v>
      </c>
      <c r="X135" s="48">
        <v>7</v>
      </c>
      <c r="Y135" s="48">
        <v>4</v>
      </c>
      <c r="Z135" s="48">
        <v>6</v>
      </c>
      <c r="AA135" s="48">
        <v>12</v>
      </c>
    </row>
    <row r="136" spans="2:27" x14ac:dyDescent="0.25">
      <c r="B136" s="46" t="s">
        <v>54</v>
      </c>
      <c r="C136" s="46" t="s">
        <v>55</v>
      </c>
      <c r="D136" s="47">
        <v>297</v>
      </c>
      <c r="E136" s="48">
        <v>331</v>
      </c>
      <c r="F136" s="48">
        <v>393</v>
      </c>
      <c r="G136" s="48">
        <v>384</v>
      </c>
      <c r="H136" s="48">
        <v>444</v>
      </c>
      <c r="I136" s="48">
        <v>0</v>
      </c>
      <c r="J136" s="48">
        <v>0</v>
      </c>
      <c r="K136" s="48">
        <v>0</v>
      </c>
      <c r="L136" s="48">
        <v>0</v>
      </c>
      <c r="M136" s="48">
        <v>0</v>
      </c>
      <c r="O136" s="1" t="s">
        <v>252</v>
      </c>
      <c r="P136" s="46" t="s">
        <v>328</v>
      </c>
      <c r="Q136" s="46" t="s">
        <v>329</v>
      </c>
      <c r="R136" s="47">
        <v>5</v>
      </c>
      <c r="S136" s="48">
        <v>2</v>
      </c>
      <c r="T136" s="48">
        <v>3</v>
      </c>
      <c r="U136" s="48">
        <v>0</v>
      </c>
      <c r="V136" s="48">
        <v>0</v>
      </c>
      <c r="W136" s="48">
        <v>0</v>
      </c>
      <c r="X136" s="48">
        <v>0</v>
      </c>
      <c r="Y136" s="48">
        <v>0</v>
      </c>
      <c r="Z136" s="48">
        <v>0</v>
      </c>
      <c r="AA136" s="48">
        <v>0</v>
      </c>
    </row>
    <row r="137" spans="2:27" x14ac:dyDescent="0.25">
      <c r="B137" s="46" t="s">
        <v>324</v>
      </c>
      <c r="C137" s="46" t="s">
        <v>325</v>
      </c>
      <c r="D137" s="47">
        <v>13</v>
      </c>
      <c r="E137" s="48">
        <v>2</v>
      </c>
      <c r="F137" s="48">
        <v>2</v>
      </c>
      <c r="G137" s="48">
        <v>0</v>
      </c>
      <c r="H137" s="48">
        <v>0</v>
      </c>
      <c r="I137" s="48">
        <v>0</v>
      </c>
      <c r="J137" s="48">
        <v>0</v>
      </c>
      <c r="K137" s="48">
        <v>0</v>
      </c>
      <c r="L137" s="48">
        <v>0</v>
      </c>
      <c r="M137" s="48">
        <v>0</v>
      </c>
      <c r="O137" s="1" t="s">
        <v>252</v>
      </c>
      <c r="P137" s="46" t="s">
        <v>203</v>
      </c>
      <c r="Q137" s="46" t="s">
        <v>204</v>
      </c>
      <c r="R137" s="47">
        <v>42</v>
      </c>
      <c r="S137" s="48">
        <v>44</v>
      </c>
      <c r="T137" s="48">
        <v>41</v>
      </c>
      <c r="U137" s="48">
        <v>41</v>
      </c>
      <c r="V137" s="48">
        <v>35</v>
      </c>
      <c r="W137" s="48">
        <v>31</v>
      </c>
      <c r="X137" s="48">
        <v>18</v>
      </c>
      <c r="Y137" s="48">
        <v>14</v>
      </c>
      <c r="Z137" s="48">
        <v>19</v>
      </c>
      <c r="AA137" s="48">
        <v>20</v>
      </c>
    </row>
    <row r="138" spans="2:27" x14ac:dyDescent="0.25">
      <c r="B138" s="46" t="s">
        <v>56</v>
      </c>
      <c r="C138" s="46" t="s">
        <v>58</v>
      </c>
      <c r="D138" s="47">
        <v>0</v>
      </c>
      <c r="E138" s="48">
        <v>0</v>
      </c>
      <c r="F138" s="48">
        <v>0</v>
      </c>
      <c r="G138" s="48">
        <v>2</v>
      </c>
      <c r="H138" s="48">
        <v>2</v>
      </c>
      <c r="I138" s="48">
        <v>0</v>
      </c>
      <c r="J138" s="48">
        <v>0</v>
      </c>
      <c r="K138" s="48">
        <v>0</v>
      </c>
      <c r="L138" s="48">
        <v>0</v>
      </c>
      <c r="M138" s="48">
        <v>0</v>
      </c>
      <c r="O138" s="1" t="s">
        <v>252</v>
      </c>
      <c r="P138" s="46" t="s">
        <v>205</v>
      </c>
      <c r="Q138" s="46" t="s">
        <v>206</v>
      </c>
      <c r="R138" s="47">
        <v>74</v>
      </c>
      <c r="S138" s="48">
        <v>68</v>
      </c>
      <c r="T138" s="48">
        <v>78</v>
      </c>
      <c r="U138" s="48">
        <v>80</v>
      </c>
      <c r="V138" s="48">
        <v>77</v>
      </c>
      <c r="W138" s="48">
        <v>74</v>
      </c>
      <c r="X138" s="48">
        <v>60</v>
      </c>
      <c r="Y138" s="48">
        <v>49</v>
      </c>
      <c r="Z138" s="48">
        <v>47</v>
      </c>
      <c r="AA138" s="48">
        <v>42</v>
      </c>
    </row>
    <row r="139" spans="2:27" x14ac:dyDescent="0.25">
      <c r="B139" s="46" t="s">
        <v>32</v>
      </c>
      <c r="C139" s="46" t="s">
        <v>33</v>
      </c>
      <c r="D139" s="47">
        <v>0</v>
      </c>
      <c r="E139" s="48">
        <v>3</v>
      </c>
      <c r="F139" s="48">
        <v>18</v>
      </c>
      <c r="G139" s="48">
        <v>18</v>
      </c>
      <c r="H139" s="48">
        <v>19</v>
      </c>
      <c r="I139" s="48">
        <v>2</v>
      </c>
      <c r="J139" s="48">
        <v>0</v>
      </c>
      <c r="K139" s="48">
        <v>1</v>
      </c>
      <c r="L139" s="48">
        <v>0</v>
      </c>
      <c r="M139" s="48">
        <v>0</v>
      </c>
      <c r="O139" s="1" t="s">
        <v>252</v>
      </c>
      <c r="P139" s="46" t="s">
        <v>207</v>
      </c>
      <c r="Q139" s="46" t="s">
        <v>208</v>
      </c>
      <c r="R139" s="47">
        <v>0</v>
      </c>
      <c r="S139" s="48">
        <v>0</v>
      </c>
      <c r="T139" s="48">
        <v>0</v>
      </c>
      <c r="U139" s="48">
        <v>0</v>
      </c>
      <c r="V139" s="48">
        <v>0</v>
      </c>
      <c r="W139" s="48">
        <v>0</v>
      </c>
      <c r="X139" s="48">
        <v>1</v>
      </c>
      <c r="Y139" s="48">
        <v>5</v>
      </c>
      <c r="Z139" s="48">
        <v>9</v>
      </c>
      <c r="AA139" s="48">
        <v>13</v>
      </c>
    </row>
    <row r="140" spans="2:27" x14ac:dyDescent="0.25">
      <c r="B140" s="46" t="s">
        <v>179</v>
      </c>
      <c r="C140" s="46" t="s">
        <v>180</v>
      </c>
      <c r="D140" s="47">
        <v>0</v>
      </c>
      <c r="E140" s="48">
        <v>0</v>
      </c>
      <c r="F140" s="48">
        <v>0</v>
      </c>
      <c r="G140" s="48">
        <v>0</v>
      </c>
      <c r="H140" s="48">
        <v>0</v>
      </c>
      <c r="I140" s="48">
        <v>0</v>
      </c>
      <c r="J140" s="48">
        <v>4</v>
      </c>
      <c r="K140" s="48">
        <v>26</v>
      </c>
      <c r="L140" s="48">
        <v>31</v>
      </c>
      <c r="M140" s="48">
        <v>30</v>
      </c>
      <c r="O140" s="1" t="s">
        <v>252</v>
      </c>
      <c r="P140" s="46" t="s">
        <v>330</v>
      </c>
      <c r="Q140" s="46" t="s">
        <v>331</v>
      </c>
      <c r="R140" s="47">
        <v>0</v>
      </c>
      <c r="S140" s="48">
        <v>0</v>
      </c>
      <c r="T140" s="48">
        <v>1</v>
      </c>
      <c r="U140" s="48">
        <v>0</v>
      </c>
      <c r="V140" s="48">
        <v>0</v>
      </c>
      <c r="W140" s="48">
        <v>0</v>
      </c>
      <c r="X140" s="48">
        <v>0</v>
      </c>
      <c r="Y140" s="48">
        <v>0</v>
      </c>
      <c r="Z140" s="48">
        <v>0</v>
      </c>
      <c r="AA140" s="48">
        <v>0</v>
      </c>
    </row>
    <row r="141" spans="2:27" x14ac:dyDescent="0.25">
      <c r="B141" s="46" t="s">
        <v>89</v>
      </c>
      <c r="C141" s="46" t="s">
        <v>90</v>
      </c>
      <c r="D141" s="47">
        <v>1</v>
      </c>
      <c r="E141" s="48">
        <v>0</v>
      </c>
      <c r="F141" s="48">
        <v>0</v>
      </c>
      <c r="G141" s="48">
        <v>0</v>
      </c>
      <c r="H141" s="48">
        <v>0</v>
      </c>
      <c r="I141" s="48">
        <v>0</v>
      </c>
      <c r="J141" s="48">
        <v>0</v>
      </c>
      <c r="K141" s="48">
        <v>0</v>
      </c>
      <c r="L141" s="48">
        <v>0</v>
      </c>
      <c r="M141" s="48">
        <v>0</v>
      </c>
      <c r="O141" s="1" t="s">
        <v>252</v>
      </c>
      <c r="P141" s="46" t="s">
        <v>209</v>
      </c>
      <c r="Q141" s="46" t="s">
        <v>210</v>
      </c>
      <c r="R141" s="47">
        <v>55</v>
      </c>
      <c r="S141" s="48">
        <v>55</v>
      </c>
      <c r="T141" s="48">
        <v>63</v>
      </c>
      <c r="U141" s="48">
        <v>62</v>
      </c>
      <c r="V141" s="48">
        <v>76</v>
      </c>
      <c r="W141" s="48">
        <v>68</v>
      </c>
      <c r="X141" s="48">
        <v>62</v>
      </c>
      <c r="Y141" s="48">
        <v>59</v>
      </c>
      <c r="Z141" s="48">
        <v>67</v>
      </c>
      <c r="AA141" s="48">
        <v>71</v>
      </c>
    </row>
    <row r="142" spans="2:27" x14ac:dyDescent="0.25">
      <c r="B142" s="46" t="s">
        <v>326</v>
      </c>
      <c r="C142" s="46" t="s">
        <v>327</v>
      </c>
      <c r="D142" s="47">
        <v>6</v>
      </c>
      <c r="E142" s="48">
        <v>6</v>
      </c>
      <c r="F142" s="48">
        <v>2</v>
      </c>
      <c r="G142" s="48">
        <v>1</v>
      </c>
      <c r="H142" s="48">
        <v>0</v>
      </c>
      <c r="I142" s="48">
        <v>0</v>
      </c>
      <c r="J142" s="48">
        <v>0</v>
      </c>
      <c r="K142" s="48">
        <v>0</v>
      </c>
      <c r="L142" s="48">
        <v>0</v>
      </c>
      <c r="M142" s="48">
        <v>0</v>
      </c>
      <c r="O142" s="1" t="s">
        <v>252</v>
      </c>
      <c r="P142" s="46" t="s">
        <v>569</v>
      </c>
      <c r="Q142" s="46" t="s">
        <v>570</v>
      </c>
      <c r="R142" s="47">
        <v>0</v>
      </c>
      <c r="S142" s="48">
        <v>0</v>
      </c>
      <c r="T142" s="48">
        <v>0</v>
      </c>
      <c r="U142" s="48">
        <v>0</v>
      </c>
      <c r="V142" s="48">
        <v>0</v>
      </c>
      <c r="W142" s="48">
        <v>0</v>
      </c>
      <c r="X142" s="48">
        <v>0</v>
      </c>
      <c r="Y142" s="48">
        <v>0</v>
      </c>
      <c r="Z142" s="48">
        <v>3</v>
      </c>
      <c r="AA142" s="48">
        <v>7</v>
      </c>
    </row>
    <row r="143" spans="2:27" x14ac:dyDescent="0.25">
      <c r="B143" s="46" t="s">
        <v>181</v>
      </c>
      <c r="C143" s="46" t="s">
        <v>182</v>
      </c>
      <c r="D143" s="47">
        <v>16</v>
      </c>
      <c r="E143" s="48">
        <v>16</v>
      </c>
      <c r="F143" s="48">
        <v>16</v>
      </c>
      <c r="G143" s="48">
        <v>13</v>
      </c>
      <c r="H143" s="48">
        <v>13</v>
      </c>
      <c r="I143" s="48">
        <v>8</v>
      </c>
      <c r="J143" s="48">
        <v>8</v>
      </c>
      <c r="K143" s="48">
        <v>11</v>
      </c>
      <c r="L143" s="48">
        <v>9</v>
      </c>
      <c r="M143" s="48">
        <v>10</v>
      </c>
      <c r="O143" s="1" t="s">
        <v>252</v>
      </c>
      <c r="P143" s="46" t="s">
        <v>211</v>
      </c>
      <c r="Q143" s="46" t="s">
        <v>212</v>
      </c>
      <c r="R143" s="47">
        <v>17</v>
      </c>
      <c r="S143" s="48">
        <v>14</v>
      </c>
      <c r="T143" s="48">
        <v>15</v>
      </c>
      <c r="U143" s="48">
        <v>12</v>
      </c>
      <c r="V143" s="48">
        <v>12</v>
      </c>
      <c r="W143" s="48">
        <v>15</v>
      </c>
      <c r="X143" s="48">
        <v>15</v>
      </c>
      <c r="Y143" s="48">
        <v>11</v>
      </c>
      <c r="Z143" s="48">
        <v>6</v>
      </c>
      <c r="AA143" s="48">
        <v>4</v>
      </c>
    </row>
    <row r="144" spans="2:27" x14ac:dyDescent="0.25">
      <c r="B144" s="46" t="s">
        <v>305</v>
      </c>
      <c r="C144" s="46" t="s">
        <v>306</v>
      </c>
      <c r="D144" s="47">
        <v>26</v>
      </c>
      <c r="E144" s="48">
        <v>14</v>
      </c>
      <c r="F144" s="48">
        <v>0</v>
      </c>
      <c r="G144" s="48">
        <v>0</v>
      </c>
      <c r="H144" s="48">
        <v>0</v>
      </c>
      <c r="I144" s="48">
        <v>0</v>
      </c>
      <c r="J144" s="48">
        <v>0</v>
      </c>
      <c r="K144" s="48">
        <v>0</v>
      </c>
      <c r="L144" s="48">
        <v>0</v>
      </c>
      <c r="M144" s="48">
        <v>0</v>
      </c>
      <c r="O144" s="1" t="s">
        <v>252</v>
      </c>
      <c r="P144" s="46" t="s">
        <v>213</v>
      </c>
      <c r="Q144" s="46" t="s">
        <v>214</v>
      </c>
      <c r="R144" s="47">
        <v>68</v>
      </c>
      <c r="S144" s="48">
        <v>65</v>
      </c>
      <c r="T144" s="48">
        <v>69</v>
      </c>
      <c r="U144" s="48">
        <v>68</v>
      </c>
      <c r="V144" s="48">
        <v>65</v>
      </c>
      <c r="W144" s="48">
        <v>64</v>
      </c>
      <c r="X144" s="48">
        <v>67</v>
      </c>
      <c r="Y144" s="48">
        <v>77</v>
      </c>
      <c r="Z144" s="48">
        <v>68</v>
      </c>
      <c r="AA144" s="48">
        <v>67</v>
      </c>
    </row>
    <row r="145" spans="2:27" x14ac:dyDescent="0.25">
      <c r="B145" s="46" t="s">
        <v>183</v>
      </c>
      <c r="C145" s="46" t="s">
        <v>184</v>
      </c>
      <c r="D145" s="47">
        <v>27</v>
      </c>
      <c r="E145" s="48">
        <v>21</v>
      </c>
      <c r="F145" s="48">
        <v>17</v>
      </c>
      <c r="G145" s="48">
        <v>17</v>
      </c>
      <c r="H145" s="48">
        <v>21</v>
      </c>
      <c r="I145" s="48">
        <v>23</v>
      </c>
      <c r="J145" s="48">
        <v>23</v>
      </c>
      <c r="K145" s="48">
        <v>22</v>
      </c>
      <c r="L145" s="48">
        <v>22</v>
      </c>
      <c r="M145" s="48">
        <v>19</v>
      </c>
      <c r="O145" s="1" t="s">
        <v>252</v>
      </c>
      <c r="P145" s="46" t="s">
        <v>215</v>
      </c>
      <c r="Q145" s="46" t="s">
        <v>216</v>
      </c>
      <c r="R145" s="47">
        <v>6</v>
      </c>
      <c r="S145" s="48">
        <v>6</v>
      </c>
      <c r="T145" s="48">
        <v>4</v>
      </c>
      <c r="U145" s="48">
        <v>6</v>
      </c>
      <c r="V145" s="48">
        <v>4</v>
      </c>
      <c r="W145" s="48">
        <v>6</v>
      </c>
      <c r="X145" s="48">
        <v>4</v>
      </c>
      <c r="Y145" s="48">
        <v>4</v>
      </c>
      <c r="Z145" s="48">
        <v>2</v>
      </c>
      <c r="AA145" s="48">
        <v>3</v>
      </c>
    </row>
    <row r="146" spans="2:27" x14ac:dyDescent="0.25">
      <c r="B146" s="46" t="s">
        <v>185</v>
      </c>
      <c r="C146" s="46" t="s">
        <v>186</v>
      </c>
      <c r="D146" s="47">
        <v>58</v>
      </c>
      <c r="E146" s="48">
        <v>51</v>
      </c>
      <c r="F146" s="48">
        <v>54</v>
      </c>
      <c r="G146" s="48">
        <v>66</v>
      </c>
      <c r="H146" s="48">
        <v>66</v>
      </c>
      <c r="I146" s="48">
        <v>71</v>
      </c>
      <c r="J146" s="48">
        <v>64</v>
      </c>
      <c r="K146" s="48">
        <v>61</v>
      </c>
      <c r="L146" s="48">
        <v>60</v>
      </c>
      <c r="M146" s="48">
        <v>69</v>
      </c>
      <c r="O146" s="1" t="s">
        <v>252</v>
      </c>
      <c r="P146" s="46" t="s">
        <v>588</v>
      </c>
      <c r="Q146" s="46" t="s">
        <v>589</v>
      </c>
      <c r="R146" s="47">
        <v>0</v>
      </c>
      <c r="S146" s="48">
        <v>0</v>
      </c>
      <c r="T146" s="48">
        <v>0</v>
      </c>
      <c r="U146" s="48">
        <v>0</v>
      </c>
      <c r="V146" s="48">
        <v>0</v>
      </c>
      <c r="W146" s="48">
        <v>0</v>
      </c>
      <c r="X146" s="48">
        <v>0</v>
      </c>
      <c r="Y146" s="48">
        <v>0</v>
      </c>
      <c r="Z146" s="48">
        <v>0</v>
      </c>
      <c r="AA146" s="48">
        <v>3</v>
      </c>
    </row>
    <row r="147" spans="2:27" x14ac:dyDescent="0.25">
      <c r="B147" s="46" t="s">
        <v>187</v>
      </c>
      <c r="C147" s="46" t="s">
        <v>188</v>
      </c>
      <c r="D147" s="47">
        <v>31</v>
      </c>
      <c r="E147" s="48">
        <v>40</v>
      </c>
      <c r="F147" s="48">
        <v>41</v>
      </c>
      <c r="G147" s="48">
        <v>36</v>
      </c>
      <c r="H147" s="48">
        <v>33</v>
      </c>
      <c r="I147" s="48">
        <v>31</v>
      </c>
      <c r="J147" s="48">
        <v>38</v>
      </c>
      <c r="K147" s="48">
        <v>32</v>
      </c>
      <c r="L147" s="48">
        <v>24</v>
      </c>
      <c r="M147" s="48">
        <v>43</v>
      </c>
      <c r="O147" s="1" t="s">
        <v>252</v>
      </c>
      <c r="P147" s="46" t="s">
        <v>334</v>
      </c>
      <c r="Q147" s="46" t="s">
        <v>335</v>
      </c>
      <c r="R147" s="47">
        <v>0</v>
      </c>
      <c r="S147" s="48">
        <v>0</v>
      </c>
      <c r="T147" s="48">
        <v>0</v>
      </c>
      <c r="U147" s="48">
        <v>1</v>
      </c>
      <c r="V147" s="48">
        <v>1</v>
      </c>
      <c r="W147" s="48">
        <v>0</v>
      </c>
      <c r="X147" s="48">
        <v>0</v>
      </c>
      <c r="Y147" s="48">
        <v>0</v>
      </c>
      <c r="Z147" s="48">
        <v>0</v>
      </c>
      <c r="AA147" s="48">
        <v>0</v>
      </c>
    </row>
    <row r="148" spans="2:27" x14ac:dyDescent="0.25">
      <c r="B148" s="46" t="s">
        <v>189</v>
      </c>
      <c r="C148" s="46" t="s">
        <v>190</v>
      </c>
      <c r="D148" s="47">
        <v>8</v>
      </c>
      <c r="E148" s="48">
        <v>8</v>
      </c>
      <c r="F148" s="48">
        <v>9</v>
      </c>
      <c r="G148" s="48">
        <v>6</v>
      </c>
      <c r="H148" s="48">
        <v>5</v>
      </c>
      <c r="I148" s="48">
        <v>9</v>
      </c>
      <c r="J148" s="48">
        <v>10</v>
      </c>
      <c r="K148" s="48">
        <v>9</v>
      </c>
      <c r="L148" s="48">
        <v>6</v>
      </c>
      <c r="M148" s="48">
        <v>8</v>
      </c>
      <c r="O148" s="1" t="s">
        <v>252</v>
      </c>
      <c r="P148" s="46" t="s">
        <v>217</v>
      </c>
      <c r="Q148" s="46" t="s">
        <v>218</v>
      </c>
      <c r="R148" s="47">
        <v>63</v>
      </c>
      <c r="S148" s="48">
        <v>57</v>
      </c>
      <c r="T148" s="48">
        <v>42</v>
      </c>
      <c r="U148" s="48">
        <v>37</v>
      </c>
      <c r="V148" s="48">
        <v>39</v>
      </c>
      <c r="W148" s="48">
        <v>43</v>
      </c>
      <c r="X148" s="48">
        <v>40</v>
      </c>
      <c r="Y148" s="48">
        <v>48</v>
      </c>
      <c r="Z148" s="48">
        <v>50</v>
      </c>
      <c r="AA148" s="48">
        <v>51</v>
      </c>
    </row>
    <row r="149" spans="2:27" x14ac:dyDescent="0.25">
      <c r="B149" s="46" t="s">
        <v>191</v>
      </c>
      <c r="C149" s="46" t="s">
        <v>192</v>
      </c>
      <c r="D149" s="47">
        <v>0</v>
      </c>
      <c r="E149" s="48">
        <v>0</v>
      </c>
      <c r="F149" s="48">
        <v>0</v>
      </c>
      <c r="G149" s="48">
        <v>0</v>
      </c>
      <c r="H149" s="48">
        <v>0</v>
      </c>
      <c r="I149" s="48">
        <v>0</v>
      </c>
      <c r="J149" s="48">
        <v>10</v>
      </c>
      <c r="K149" s="48">
        <v>48</v>
      </c>
      <c r="L149" s="48">
        <v>56</v>
      </c>
      <c r="M149" s="48">
        <v>69</v>
      </c>
      <c r="O149" s="1" t="s">
        <v>252</v>
      </c>
      <c r="P149" s="46" t="s">
        <v>336</v>
      </c>
      <c r="Q149" s="46" t="s">
        <v>337</v>
      </c>
      <c r="R149" s="47">
        <v>19</v>
      </c>
      <c r="S149" s="48">
        <v>1</v>
      </c>
      <c r="T149" s="48">
        <v>0</v>
      </c>
      <c r="U149" s="48">
        <v>0</v>
      </c>
      <c r="V149" s="48">
        <v>0</v>
      </c>
      <c r="W149" s="48">
        <v>0</v>
      </c>
      <c r="X149" s="48">
        <v>0</v>
      </c>
      <c r="Y149" s="48">
        <v>0</v>
      </c>
      <c r="Z149" s="48">
        <v>0</v>
      </c>
      <c r="AA149" s="48">
        <v>0</v>
      </c>
    </row>
    <row r="150" spans="2:27" x14ac:dyDescent="0.25">
      <c r="B150" s="46" t="s">
        <v>567</v>
      </c>
      <c r="C150" s="46" t="s">
        <v>568</v>
      </c>
      <c r="D150" s="47">
        <v>0</v>
      </c>
      <c r="E150" s="48">
        <v>0</v>
      </c>
      <c r="F150" s="48">
        <v>0</v>
      </c>
      <c r="G150" s="48">
        <v>0</v>
      </c>
      <c r="H150" s="48">
        <v>0</v>
      </c>
      <c r="I150" s="48">
        <v>0</v>
      </c>
      <c r="J150" s="48">
        <v>0</v>
      </c>
      <c r="K150" s="48">
        <v>0</v>
      </c>
      <c r="L150" s="48">
        <v>8</v>
      </c>
      <c r="M150" s="48">
        <v>15</v>
      </c>
      <c r="O150" s="1" t="s">
        <v>252</v>
      </c>
      <c r="P150" s="46" t="s">
        <v>219</v>
      </c>
      <c r="Q150" s="46" t="s">
        <v>220</v>
      </c>
      <c r="R150" s="47">
        <v>26</v>
      </c>
      <c r="S150" s="48">
        <v>36</v>
      </c>
      <c r="T150" s="48">
        <v>44</v>
      </c>
      <c r="U150" s="48">
        <v>46</v>
      </c>
      <c r="V150" s="48">
        <v>38</v>
      </c>
      <c r="W150" s="48">
        <v>35</v>
      </c>
      <c r="X150" s="48">
        <v>34</v>
      </c>
      <c r="Y150" s="48">
        <v>30</v>
      </c>
      <c r="Z150" s="48">
        <v>31</v>
      </c>
      <c r="AA150" s="48">
        <v>25</v>
      </c>
    </row>
    <row r="151" spans="2:27" x14ac:dyDescent="0.25">
      <c r="B151" s="46" t="s">
        <v>193</v>
      </c>
      <c r="C151" s="46" t="s">
        <v>194</v>
      </c>
      <c r="D151" s="47">
        <v>1</v>
      </c>
      <c r="E151" s="48">
        <v>1</v>
      </c>
      <c r="F151" s="48">
        <v>3</v>
      </c>
      <c r="G151" s="48">
        <v>0</v>
      </c>
      <c r="H151" s="48">
        <v>0</v>
      </c>
      <c r="I151" s="48">
        <v>1</v>
      </c>
      <c r="J151" s="48">
        <v>2</v>
      </c>
      <c r="K151" s="48">
        <v>1</v>
      </c>
      <c r="L151" s="48">
        <v>0</v>
      </c>
      <c r="M151" s="48">
        <v>2</v>
      </c>
      <c r="O151" s="1" t="s">
        <v>252</v>
      </c>
      <c r="P151" s="46" t="s">
        <v>221</v>
      </c>
      <c r="Q151" s="46" t="s">
        <v>222</v>
      </c>
      <c r="R151" s="47">
        <v>20</v>
      </c>
      <c r="S151" s="48">
        <v>15</v>
      </c>
      <c r="T151" s="48">
        <v>18</v>
      </c>
      <c r="U151" s="48">
        <v>19</v>
      </c>
      <c r="V151" s="48">
        <v>16</v>
      </c>
      <c r="W151" s="48">
        <v>17</v>
      </c>
      <c r="X151" s="48">
        <v>5</v>
      </c>
      <c r="Y151" s="48">
        <v>3</v>
      </c>
      <c r="Z151" s="48">
        <v>3</v>
      </c>
      <c r="AA151" s="48">
        <v>6</v>
      </c>
    </row>
    <row r="152" spans="2:27" x14ac:dyDescent="0.25">
      <c r="B152" s="46" t="s">
        <v>195</v>
      </c>
      <c r="C152" s="46" t="s">
        <v>196</v>
      </c>
      <c r="D152" s="47">
        <v>10</v>
      </c>
      <c r="E152" s="48">
        <v>8</v>
      </c>
      <c r="F152" s="48">
        <v>8</v>
      </c>
      <c r="G152" s="48">
        <v>9</v>
      </c>
      <c r="H152" s="48">
        <v>8</v>
      </c>
      <c r="I152" s="48">
        <v>8</v>
      </c>
      <c r="J152" s="48">
        <v>14</v>
      </c>
      <c r="K152" s="48">
        <v>14</v>
      </c>
      <c r="L152" s="48">
        <v>12</v>
      </c>
      <c r="M152" s="48">
        <v>15</v>
      </c>
      <c r="O152" s="1" t="s">
        <v>252</v>
      </c>
      <c r="P152" s="46" t="s">
        <v>223</v>
      </c>
      <c r="Q152" s="46" t="s">
        <v>224</v>
      </c>
      <c r="R152" s="47">
        <v>21</v>
      </c>
      <c r="S152" s="48">
        <v>23</v>
      </c>
      <c r="T152" s="48">
        <v>19</v>
      </c>
      <c r="U152" s="48">
        <v>14</v>
      </c>
      <c r="V152" s="48">
        <v>13</v>
      </c>
      <c r="W152" s="48">
        <v>8</v>
      </c>
      <c r="X152" s="48">
        <v>14</v>
      </c>
      <c r="Y152" s="48">
        <v>19</v>
      </c>
      <c r="Z152" s="48">
        <v>17</v>
      </c>
      <c r="AA152" s="48">
        <v>16</v>
      </c>
    </row>
    <row r="153" spans="2:27" x14ac:dyDescent="0.25">
      <c r="B153" s="46" t="s">
        <v>197</v>
      </c>
      <c r="C153" s="46" t="s">
        <v>198</v>
      </c>
      <c r="D153" s="47">
        <v>10</v>
      </c>
      <c r="E153" s="48">
        <v>9</v>
      </c>
      <c r="F153" s="48">
        <v>7</v>
      </c>
      <c r="G153" s="48">
        <v>9</v>
      </c>
      <c r="H153" s="48">
        <v>6</v>
      </c>
      <c r="I153" s="48">
        <v>9</v>
      </c>
      <c r="J153" s="48">
        <v>3</v>
      </c>
      <c r="K153" s="48">
        <v>0</v>
      </c>
      <c r="L153" s="48">
        <v>0</v>
      </c>
      <c r="M153" s="48">
        <v>0</v>
      </c>
      <c r="O153" s="1" t="s">
        <v>252</v>
      </c>
      <c r="P153" s="46" t="s">
        <v>225</v>
      </c>
      <c r="Q153" s="46" t="s">
        <v>226</v>
      </c>
      <c r="R153" s="47">
        <v>14</v>
      </c>
      <c r="S153" s="48">
        <v>14</v>
      </c>
      <c r="T153" s="48">
        <v>15</v>
      </c>
      <c r="U153" s="48">
        <v>16</v>
      </c>
      <c r="V153" s="48">
        <v>10</v>
      </c>
      <c r="W153" s="48">
        <v>11</v>
      </c>
      <c r="X153" s="48">
        <v>9</v>
      </c>
      <c r="Y153" s="48">
        <v>13</v>
      </c>
      <c r="Z153" s="48">
        <v>12</v>
      </c>
      <c r="AA153" s="48">
        <v>17</v>
      </c>
    </row>
    <row r="154" spans="2:27" x14ac:dyDescent="0.25">
      <c r="B154" s="46" t="s">
        <v>199</v>
      </c>
      <c r="C154" s="46" t="s">
        <v>200</v>
      </c>
      <c r="D154" s="47">
        <v>0</v>
      </c>
      <c r="E154" s="48">
        <v>0</v>
      </c>
      <c r="F154" s="48">
        <v>0</v>
      </c>
      <c r="G154" s="48">
        <v>2</v>
      </c>
      <c r="H154" s="48">
        <v>6</v>
      </c>
      <c r="I154" s="48">
        <v>7</v>
      </c>
      <c r="J154" s="48">
        <v>6</v>
      </c>
      <c r="K154" s="48">
        <v>5</v>
      </c>
      <c r="L154" s="48">
        <v>5</v>
      </c>
      <c r="M154" s="48">
        <v>4</v>
      </c>
      <c r="O154" s="1" t="s">
        <v>252</v>
      </c>
      <c r="P154" s="46" t="s">
        <v>67</v>
      </c>
      <c r="Q154" s="46" t="s">
        <v>68</v>
      </c>
      <c r="R154" s="47">
        <v>95</v>
      </c>
      <c r="S154" s="48">
        <v>99</v>
      </c>
      <c r="T154" s="48">
        <v>102</v>
      </c>
      <c r="U154" s="48">
        <v>109</v>
      </c>
      <c r="V154" s="48">
        <v>96</v>
      </c>
      <c r="W154" s="48">
        <v>0</v>
      </c>
      <c r="X154" s="48">
        <v>0</v>
      </c>
      <c r="Y154" s="48">
        <v>0</v>
      </c>
      <c r="Z154" s="48">
        <v>0</v>
      </c>
      <c r="AA154" s="48">
        <v>0</v>
      </c>
    </row>
    <row r="155" spans="2:27" x14ac:dyDescent="0.25">
      <c r="B155" s="46" t="s">
        <v>201</v>
      </c>
      <c r="C155" s="46" t="s">
        <v>202</v>
      </c>
      <c r="D155" s="47">
        <v>7</v>
      </c>
      <c r="E155" s="48">
        <v>10</v>
      </c>
      <c r="F155" s="48">
        <v>6</v>
      </c>
      <c r="G155" s="48">
        <v>7</v>
      </c>
      <c r="H155" s="48">
        <v>10</v>
      </c>
      <c r="I155" s="48">
        <v>7</v>
      </c>
      <c r="J155" s="48">
        <v>7</v>
      </c>
      <c r="K155" s="48">
        <v>4</v>
      </c>
      <c r="L155" s="48">
        <v>6</v>
      </c>
      <c r="M155" s="48">
        <v>12</v>
      </c>
      <c r="O155" s="1" t="s">
        <v>252</v>
      </c>
      <c r="P155" s="46" t="s">
        <v>227</v>
      </c>
      <c r="Q155" s="46" t="s">
        <v>228</v>
      </c>
      <c r="R155" s="48">
        <v>23</v>
      </c>
      <c r="S155" s="48">
        <v>21</v>
      </c>
      <c r="T155" s="48">
        <v>14</v>
      </c>
      <c r="U155" s="48">
        <v>16</v>
      </c>
      <c r="V155" s="48">
        <v>14</v>
      </c>
      <c r="W155" s="48">
        <v>14</v>
      </c>
      <c r="X155" s="48">
        <v>20</v>
      </c>
      <c r="Y155" s="48">
        <v>35</v>
      </c>
      <c r="Z155" s="48">
        <v>33</v>
      </c>
      <c r="AA155" s="48">
        <v>34</v>
      </c>
    </row>
    <row r="156" spans="2:27" x14ac:dyDescent="0.25">
      <c r="B156" s="46" t="s">
        <v>328</v>
      </c>
      <c r="C156" s="46" t="s">
        <v>329</v>
      </c>
      <c r="D156" s="47">
        <v>5</v>
      </c>
      <c r="E156" s="48">
        <v>2</v>
      </c>
      <c r="F156" s="48">
        <v>3</v>
      </c>
      <c r="G156" s="48">
        <v>0</v>
      </c>
      <c r="H156" s="48">
        <v>0</v>
      </c>
      <c r="I156" s="48">
        <v>0</v>
      </c>
      <c r="J156" s="48">
        <v>0</v>
      </c>
      <c r="K156" s="48">
        <v>0</v>
      </c>
      <c r="L156" s="48">
        <v>0</v>
      </c>
      <c r="M156" s="48">
        <v>0</v>
      </c>
      <c r="O156" s="1" t="s">
        <v>252</v>
      </c>
      <c r="P156" s="46" t="s">
        <v>229</v>
      </c>
      <c r="Q156" s="46" t="s">
        <v>230</v>
      </c>
      <c r="R156" s="48">
        <v>34</v>
      </c>
      <c r="S156" s="48">
        <v>31</v>
      </c>
      <c r="T156" s="48">
        <v>30</v>
      </c>
      <c r="U156" s="48">
        <v>26</v>
      </c>
      <c r="V156" s="48">
        <v>21</v>
      </c>
      <c r="W156" s="48">
        <v>20</v>
      </c>
      <c r="X156" s="48">
        <v>13</v>
      </c>
      <c r="Y156" s="48">
        <v>13</v>
      </c>
      <c r="Z156" s="48">
        <v>12</v>
      </c>
      <c r="AA156" s="48">
        <v>10</v>
      </c>
    </row>
    <row r="157" spans="2:27" x14ac:dyDescent="0.25">
      <c r="B157" s="46" t="s">
        <v>203</v>
      </c>
      <c r="C157" s="46" t="s">
        <v>204</v>
      </c>
      <c r="D157" s="47">
        <v>42</v>
      </c>
      <c r="E157" s="48">
        <v>44</v>
      </c>
      <c r="F157" s="48">
        <v>41</v>
      </c>
      <c r="G157" s="48">
        <v>41</v>
      </c>
      <c r="H157" s="48">
        <v>35</v>
      </c>
      <c r="I157" s="48">
        <v>31</v>
      </c>
      <c r="J157" s="48">
        <v>18</v>
      </c>
      <c r="K157" s="48">
        <v>14</v>
      </c>
      <c r="L157" s="48">
        <v>19</v>
      </c>
      <c r="M157" s="48">
        <v>20</v>
      </c>
      <c r="O157" s="1" t="s">
        <v>252</v>
      </c>
      <c r="P157" s="46" t="s">
        <v>338</v>
      </c>
      <c r="Q157" s="46" t="s">
        <v>339</v>
      </c>
      <c r="R157" s="48">
        <v>0</v>
      </c>
      <c r="S157" s="48">
        <v>0</v>
      </c>
      <c r="T157" s="48">
        <v>0</v>
      </c>
      <c r="U157" s="48">
        <v>1</v>
      </c>
      <c r="V157" s="48">
        <v>1</v>
      </c>
      <c r="W157" s="48">
        <v>0</v>
      </c>
      <c r="X157" s="48">
        <v>0</v>
      </c>
      <c r="Y157" s="48">
        <v>0</v>
      </c>
      <c r="Z157" s="48">
        <v>0</v>
      </c>
      <c r="AA157" s="48">
        <v>0</v>
      </c>
    </row>
    <row r="158" spans="2:27" x14ac:dyDescent="0.25">
      <c r="B158" s="46" t="s">
        <v>205</v>
      </c>
      <c r="C158" s="46" t="s">
        <v>206</v>
      </c>
      <c r="D158" s="47">
        <v>74</v>
      </c>
      <c r="E158" s="48">
        <v>68</v>
      </c>
      <c r="F158" s="48">
        <v>78</v>
      </c>
      <c r="G158" s="48">
        <v>80</v>
      </c>
      <c r="H158" s="48">
        <v>77</v>
      </c>
      <c r="I158" s="48">
        <v>74</v>
      </c>
      <c r="J158" s="48">
        <v>60</v>
      </c>
      <c r="K158" s="48">
        <v>49</v>
      </c>
      <c r="L158" s="48">
        <v>47</v>
      </c>
      <c r="M158" s="48">
        <v>42</v>
      </c>
      <c r="O158" s="1" t="s">
        <v>252</v>
      </c>
      <c r="P158" s="46" t="s">
        <v>231</v>
      </c>
      <c r="Q158" s="46" t="s">
        <v>232</v>
      </c>
      <c r="R158" s="47">
        <v>1</v>
      </c>
      <c r="S158" s="48">
        <v>4</v>
      </c>
      <c r="T158" s="48">
        <v>6</v>
      </c>
      <c r="U158" s="48">
        <v>11</v>
      </c>
      <c r="V158" s="48">
        <v>19</v>
      </c>
      <c r="W158" s="48">
        <v>23</v>
      </c>
      <c r="X158" s="48">
        <v>38</v>
      </c>
      <c r="Y158" s="48">
        <v>31</v>
      </c>
      <c r="Z158" s="48">
        <v>33</v>
      </c>
      <c r="AA158" s="48">
        <v>29</v>
      </c>
    </row>
    <row r="159" spans="2:27" x14ac:dyDescent="0.25">
      <c r="B159" s="46" t="s">
        <v>207</v>
      </c>
      <c r="C159" s="46" t="s">
        <v>208</v>
      </c>
      <c r="D159" s="47">
        <v>0</v>
      </c>
      <c r="E159" s="48">
        <v>0</v>
      </c>
      <c r="F159" s="48">
        <v>0</v>
      </c>
      <c r="G159" s="48">
        <v>0</v>
      </c>
      <c r="H159" s="48">
        <v>0</v>
      </c>
      <c r="I159" s="48">
        <v>0</v>
      </c>
      <c r="J159" s="48">
        <v>1</v>
      </c>
      <c r="K159" s="48">
        <v>5</v>
      </c>
      <c r="L159" s="48">
        <v>9</v>
      </c>
      <c r="M159" s="48">
        <v>13</v>
      </c>
      <c r="O159" s="1" t="s">
        <v>252</v>
      </c>
      <c r="P159" s="46" t="s">
        <v>233</v>
      </c>
      <c r="Q159" s="46" t="s">
        <v>234</v>
      </c>
      <c r="R159" s="47">
        <v>0</v>
      </c>
      <c r="S159" s="48">
        <v>0</v>
      </c>
      <c r="T159" s="48">
        <v>0</v>
      </c>
      <c r="U159" s="48">
        <v>0</v>
      </c>
      <c r="V159" s="48">
        <v>2</v>
      </c>
      <c r="W159" s="48">
        <v>15</v>
      </c>
      <c r="X159" s="48">
        <v>20</v>
      </c>
      <c r="Y159" s="48">
        <v>30</v>
      </c>
      <c r="Z159" s="48">
        <v>32</v>
      </c>
      <c r="AA159" s="48">
        <v>21</v>
      </c>
    </row>
    <row r="160" spans="2:27" x14ac:dyDescent="0.25">
      <c r="B160" s="46" t="s">
        <v>330</v>
      </c>
      <c r="C160" s="46" t="s">
        <v>331</v>
      </c>
      <c r="D160" s="47">
        <v>0</v>
      </c>
      <c r="E160" s="48">
        <v>0</v>
      </c>
      <c r="F160" s="48">
        <v>1</v>
      </c>
      <c r="G160" s="48">
        <v>0</v>
      </c>
      <c r="H160" s="48">
        <v>0</v>
      </c>
      <c r="I160" s="48">
        <v>0</v>
      </c>
      <c r="J160" s="48">
        <v>0</v>
      </c>
      <c r="K160" s="48">
        <v>0</v>
      </c>
      <c r="L160" s="48">
        <v>0</v>
      </c>
      <c r="M160" s="48">
        <v>0</v>
      </c>
      <c r="O160" s="1" t="s">
        <v>252</v>
      </c>
      <c r="P160" s="46" t="s">
        <v>590</v>
      </c>
      <c r="Q160" s="46" t="s">
        <v>591</v>
      </c>
      <c r="R160" s="47">
        <v>0</v>
      </c>
      <c r="S160" s="48">
        <v>0</v>
      </c>
      <c r="T160" s="48">
        <v>0</v>
      </c>
      <c r="U160" s="48">
        <v>0</v>
      </c>
      <c r="V160" s="48">
        <v>0</v>
      </c>
      <c r="W160" s="48">
        <v>0</v>
      </c>
      <c r="X160" s="48">
        <v>0</v>
      </c>
      <c r="Y160" s="48">
        <v>0</v>
      </c>
      <c r="Z160" s="48">
        <v>0</v>
      </c>
      <c r="AA160" s="48">
        <v>5</v>
      </c>
    </row>
    <row r="161" spans="2:27" x14ac:dyDescent="0.25">
      <c r="B161" s="46" t="s">
        <v>209</v>
      </c>
      <c r="C161" s="46" t="s">
        <v>210</v>
      </c>
      <c r="D161" s="47">
        <v>55</v>
      </c>
      <c r="E161" s="48">
        <v>55</v>
      </c>
      <c r="F161" s="48">
        <v>63</v>
      </c>
      <c r="G161" s="48">
        <v>62</v>
      </c>
      <c r="H161" s="48">
        <v>76</v>
      </c>
      <c r="I161" s="48">
        <v>68</v>
      </c>
      <c r="J161" s="48">
        <v>62</v>
      </c>
      <c r="K161" s="48">
        <v>59</v>
      </c>
      <c r="L161" s="48">
        <v>67</v>
      </c>
      <c r="M161" s="48">
        <v>71</v>
      </c>
      <c r="O161" s="1" t="s">
        <v>252</v>
      </c>
      <c r="P161" s="46" t="s">
        <v>235</v>
      </c>
      <c r="Q161" s="46" t="s">
        <v>236</v>
      </c>
      <c r="R161" s="47">
        <v>3</v>
      </c>
      <c r="S161" s="48">
        <v>4</v>
      </c>
      <c r="T161" s="48">
        <v>1</v>
      </c>
      <c r="U161" s="48">
        <v>3</v>
      </c>
      <c r="V161" s="48">
        <v>4</v>
      </c>
      <c r="W161" s="48">
        <v>7</v>
      </c>
      <c r="X161" s="48">
        <v>7</v>
      </c>
      <c r="Y161" s="48">
        <v>7</v>
      </c>
      <c r="Z161" s="48">
        <v>6</v>
      </c>
      <c r="AA161" s="48">
        <v>4</v>
      </c>
    </row>
    <row r="162" spans="2:27" x14ac:dyDescent="0.25">
      <c r="B162" s="46" t="s">
        <v>569</v>
      </c>
      <c r="C162" s="46" t="s">
        <v>570</v>
      </c>
      <c r="D162" s="47">
        <v>0</v>
      </c>
      <c r="E162" s="48">
        <v>0</v>
      </c>
      <c r="F162" s="48">
        <v>0</v>
      </c>
      <c r="G162" s="48">
        <v>0</v>
      </c>
      <c r="H162" s="48">
        <v>0</v>
      </c>
      <c r="I162" s="48">
        <v>0</v>
      </c>
      <c r="J162" s="48">
        <v>0</v>
      </c>
      <c r="K162" s="48">
        <v>0</v>
      </c>
      <c r="L162" s="48">
        <v>3</v>
      </c>
      <c r="M162" s="48">
        <v>7</v>
      </c>
      <c r="O162" s="1" t="s">
        <v>252</v>
      </c>
      <c r="P162" s="46" t="s">
        <v>237</v>
      </c>
      <c r="Q162" s="46" t="s">
        <v>238</v>
      </c>
      <c r="R162" s="47">
        <v>22</v>
      </c>
      <c r="S162" s="48">
        <v>17</v>
      </c>
      <c r="T162" s="48">
        <v>16</v>
      </c>
      <c r="U162" s="48">
        <v>16</v>
      </c>
      <c r="V162" s="48">
        <v>21</v>
      </c>
      <c r="W162" s="48">
        <v>21</v>
      </c>
      <c r="X162" s="48">
        <v>21</v>
      </c>
      <c r="Y162" s="48">
        <v>19</v>
      </c>
      <c r="Z162" s="48">
        <v>21</v>
      </c>
      <c r="AA162" s="48">
        <v>20</v>
      </c>
    </row>
    <row r="163" spans="2:27" x14ac:dyDescent="0.25">
      <c r="B163" s="46" t="s">
        <v>332</v>
      </c>
      <c r="C163" s="46" t="s">
        <v>333</v>
      </c>
      <c r="D163" s="47">
        <v>0</v>
      </c>
      <c r="E163" s="48">
        <v>0</v>
      </c>
      <c r="F163" s="48">
        <v>0</v>
      </c>
      <c r="G163" s="48">
        <v>0</v>
      </c>
      <c r="H163" s="48">
        <v>0</v>
      </c>
      <c r="I163" s="48">
        <v>0</v>
      </c>
      <c r="J163" s="48">
        <v>0</v>
      </c>
      <c r="K163" s="48">
        <v>0</v>
      </c>
      <c r="L163" s="48">
        <v>0</v>
      </c>
      <c r="M163" s="48">
        <v>0</v>
      </c>
      <c r="O163" t="s">
        <v>489</v>
      </c>
      <c r="P163" s="46" t="s">
        <v>50</v>
      </c>
      <c r="Q163" s="46" t="s">
        <v>51</v>
      </c>
      <c r="R163" s="47">
        <v>1</v>
      </c>
      <c r="S163" s="48">
        <v>1</v>
      </c>
      <c r="T163" s="48">
        <v>3</v>
      </c>
      <c r="U163" s="48">
        <v>2</v>
      </c>
      <c r="V163" s="48">
        <v>1</v>
      </c>
      <c r="W163" s="48">
        <v>0</v>
      </c>
      <c r="X163" s="48">
        <v>0</v>
      </c>
      <c r="Y163" s="48">
        <v>0</v>
      </c>
      <c r="Z163" s="48">
        <v>0</v>
      </c>
      <c r="AA163" s="48">
        <v>0</v>
      </c>
    </row>
    <row r="164" spans="2:27" x14ac:dyDescent="0.25">
      <c r="B164" s="46" t="s">
        <v>211</v>
      </c>
      <c r="C164" s="46" t="s">
        <v>212</v>
      </c>
      <c r="D164" s="47">
        <v>17</v>
      </c>
      <c r="E164" s="48">
        <v>14</v>
      </c>
      <c r="F164" s="48">
        <v>15</v>
      </c>
      <c r="G164" s="48">
        <v>12</v>
      </c>
      <c r="H164" s="48">
        <v>12</v>
      </c>
      <c r="I164" s="48">
        <v>15</v>
      </c>
      <c r="J164" s="48">
        <v>15</v>
      </c>
      <c r="K164" s="48">
        <v>11</v>
      </c>
      <c r="L164" s="48">
        <v>6</v>
      </c>
      <c r="M164" s="48">
        <v>4</v>
      </c>
      <c r="O164" t="s">
        <v>489</v>
      </c>
      <c r="P164" s="46" t="s">
        <v>52</v>
      </c>
      <c r="Q164" s="46" t="s">
        <v>53</v>
      </c>
      <c r="R164" s="47">
        <v>73</v>
      </c>
      <c r="S164" s="48">
        <v>70</v>
      </c>
      <c r="T164" s="48">
        <v>86</v>
      </c>
      <c r="U164" s="48">
        <v>91</v>
      </c>
      <c r="V164" s="48">
        <v>83</v>
      </c>
      <c r="W164" s="48">
        <v>0</v>
      </c>
      <c r="X164" s="48">
        <v>0</v>
      </c>
      <c r="Y164" s="48">
        <v>0</v>
      </c>
      <c r="Z164" s="48">
        <v>0</v>
      </c>
      <c r="AA164" s="48">
        <v>0</v>
      </c>
    </row>
    <row r="165" spans="2:27" x14ac:dyDescent="0.25">
      <c r="B165" s="46" t="s">
        <v>213</v>
      </c>
      <c r="C165" s="46" t="s">
        <v>214</v>
      </c>
      <c r="D165" s="47">
        <v>68</v>
      </c>
      <c r="E165" s="48">
        <v>65</v>
      </c>
      <c r="F165" s="48">
        <v>69</v>
      </c>
      <c r="G165" s="48">
        <v>68</v>
      </c>
      <c r="H165" s="48">
        <v>65</v>
      </c>
      <c r="I165" s="48">
        <v>64</v>
      </c>
      <c r="J165" s="48">
        <v>67</v>
      </c>
      <c r="K165" s="48">
        <v>77</v>
      </c>
      <c r="L165" s="48">
        <v>68</v>
      </c>
      <c r="M165" s="48">
        <v>67</v>
      </c>
      <c r="O165" t="s">
        <v>489</v>
      </c>
      <c r="P165" s="46" t="s">
        <v>146</v>
      </c>
      <c r="Q165" s="46" t="s">
        <v>147</v>
      </c>
      <c r="R165" s="47">
        <v>22</v>
      </c>
      <c r="S165" s="48">
        <v>19</v>
      </c>
      <c r="T165" s="48">
        <v>25</v>
      </c>
      <c r="U165" s="48">
        <v>33</v>
      </c>
      <c r="V165" s="48">
        <v>43</v>
      </c>
      <c r="W165" s="48">
        <v>0</v>
      </c>
      <c r="X165" s="48">
        <v>0</v>
      </c>
      <c r="Y165" s="48">
        <v>0</v>
      </c>
      <c r="Z165" s="48">
        <v>0</v>
      </c>
      <c r="AA165" s="48">
        <v>0</v>
      </c>
    </row>
    <row r="166" spans="2:27" x14ac:dyDescent="0.25">
      <c r="B166" s="46" t="s">
        <v>215</v>
      </c>
      <c r="C166" s="46" t="s">
        <v>216</v>
      </c>
      <c r="D166" s="47">
        <v>6</v>
      </c>
      <c r="E166" s="48">
        <v>6</v>
      </c>
      <c r="F166" s="48">
        <v>4</v>
      </c>
      <c r="G166" s="48">
        <v>6</v>
      </c>
      <c r="H166" s="48">
        <v>4</v>
      </c>
      <c r="I166" s="48">
        <v>6</v>
      </c>
      <c r="J166" s="48">
        <v>4</v>
      </c>
      <c r="K166" s="48">
        <v>4</v>
      </c>
      <c r="L166" s="48">
        <v>2</v>
      </c>
      <c r="M166" s="48">
        <v>3</v>
      </c>
      <c r="O166" t="s">
        <v>489</v>
      </c>
      <c r="P166" s="46" t="s">
        <v>32</v>
      </c>
      <c r="Q166" s="46" t="s">
        <v>33</v>
      </c>
      <c r="R166" s="47">
        <v>0</v>
      </c>
      <c r="S166" s="48">
        <v>0</v>
      </c>
      <c r="T166" s="48">
        <v>0</v>
      </c>
      <c r="U166" s="48">
        <v>1</v>
      </c>
      <c r="V166" s="48">
        <v>0</v>
      </c>
      <c r="W166" s="48">
        <v>0</v>
      </c>
      <c r="X166" s="48">
        <v>0</v>
      </c>
      <c r="Y166" s="48">
        <v>0</v>
      </c>
      <c r="Z166" s="48">
        <v>0</v>
      </c>
      <c r="AA166" s="48">
        <v>0</v>
      </c>
    </row>
    <row r="167" spans="2:27" x14ac:dyDescent="0.25">
      <c r="B167" s="46" t="s">
        <v>588</v>
      </c>
      <c r="C167" s="46" t="s">
        <v>589</v>
      </c>
      <c r="D167" s="47">
        <v>0</v>
      </c>
      <c r="E167" s="48">
        <v>0</v>
      </c>
      <c r="F167" s="48">
        <v>0</v>
      </c>
      <c r="G167" s="48">
        <v>0</v>
      </c>
      <c r="H167" s="48">
        <v>0</v>
      </c>
      <c r="I167" s="48">
        <v>0</v>
      </c>
      <c r="J167" s="48">
        <v>0</v>
      </c>
      <c r="K167" s="48">
        <v>0</v>
      </c>
      <c r="L167" s="48">
        <v>0</v>
      </c>
      <c r="M167" s="48">
        <v>3</v>
      </c>
      <c r="O167" t="s">
        <v>489</v>
      </c>
      <c r="P167" s="46" t="s">
        <v>59</v>
      </c>
      <c r="Q167" s="46" t="s">
        <v>60</v>
      </c>
      <c r="R167" s="48">
        <v>32</v>
      </c>
      <c r="S167" s="48">
        <v>32</v>
      </c>
      <c r="T167" s="48">
        <v>39</v>
      </c>
      <c r="U167" s="48">
        <v>55</v>
      </c>
      <c r="V167" s="48">
        <v>46</v>
      </c>
      <c r="W167" s="48">
        <v>0</v>
      </c>
      <c r="X167" s="48">
        <v>0</v>
      </c>
      <c r="Y167" s="48">
        <v>0</v>
      </c>
      <c r="Z167" s="48">
        <v>0</v>
      </c>
      <c r="AA167" s="48">
        <v>0</v>
      </c>
    </row>
    <row r="168" spans="2:27" x14ac:dyDescent="0.25">
      <c r="B168" s="46" t="s">
        <v>334</v>
      </c>
      <c r="C168" s="46" t="s">
        <v>335</v>
      </c>
      <c r="D168" s="47">
        <v>0</v>
      </c>
      <c r="E168" s="48">
        <v>0</v>
      </c>
      <c r="F168" s="48">
        <v>0</v>
      </c>
      <c r="G168" s="48">
        <v>1</v>
      </c>
      <c r="H168" s="48">
        <v>1</v>
      </c>
      <c r="I168" s="48">
        <v>0</v>
      </c>
      <c r="J168" s="48">
        <v>0</v>
      </c>
      <c r="K168" s="48">
        <v>0</v>
      </c>
      <c r="L168" s="48">
        <v>0</v>
      </c>
      <c r="M168" s="48">
        <v>0</v>
      </c>
      <c r="O168" t="s">
        <v>489</v>
      </c>
      <c r="P168" s="46" t="s">
        <v>343</v>
      </c>
      <c r="Q168" s="46" t="s">
        <v>344</v>
      </c>
      <c r="R168" s="48">
        <v>0</v>
      </c>
      <c r="S168" s="48">
        <v>1</v>
      </c>
      <c r="T168" s="48">
        <v>0</v>
      </c>
      <c r="U168" s="48">
        <v>0</v>
      </c>
      <c r="V168" s="48">
        <v>0</v>
      </c>
      <c r="W168" s="48">
        <v>0</v>
      </c>
      <c r="X168" s="48">
        <v>0</v>
      </c>
      <c r="Y168" s="48">
        <v>0</v>
      </c>
      <c r="Z168" s="48">
        <v>0</v>
      </c>
      <c r="AA168" s="48">
        <v>0</v>
      </c>
    </row>
    <row r="169" spans="2:27" x14ac:dyDescent="0.25">
      <c r="B169" s="46" t="s">
        <v>217</v>
      </c>
      <c r="C169" s="46" t="s">
        <v>218</v>
      </c>
      <c r="D169" s="47">
        <v>63</v>
      </c>
      <c r="E169" s="48">
        <v>57</v>
      </c>
      <c r="F169" s="48">
        <v>42</v>
      </c>
      <c r="G169" s="48">
        <v>37</v>
      </c>
      <c r="H169" s="48">
        <v>39</v>
      </c>
      <c r="I169" s="48">
        <v>43</v>
      </c>
      <c r="J169" s="48">
        <v>40</v>
      </c>
      <c r="K169" s="48">
        <v>48</v>
      </c>
      <c r="L169" s="48">
        <v>50</v>
      </c>
      <c r="M169" s="48">
        <v>51</v>
      </c>
      <c r="O169" t="s">
        <v>489</v>
      </c>
      <c r="P169" s="46" t="s">
        <v>345</v>
      </c>
      <c r="Q169" s="46" t="s">
        <v>346</v>
      </c>
      <c r="R169" s="48">
        <v>24</v>
      </c>
      <c r="S169" s="48">
        <v>33</v>
      </c>
      <c r="T169" s="48">
        <v>12</v>
      </c>
      <c r="U169" s="48">
        <v>5</v>
      </c>
      <c r="V169" s="48">
        <v>2</v>
      </c>
      <c r="W169" s="48">
        <v>0</v>
      </c>
      <c r="X169" s="48">
        <v>0</v>
      </c>
      <c r="Y169" s="48">
        <v>0</v>
      </c>
      <c r="Z169" s="48">
        <v>0</v>
      </c>
      <c r="AA169" s="48">
        <v>0</v>
      </c>
    </row>
    <row r="170" spans="2:27" x14ac:dyDescent="0.25">
      <c r="B170" s="46" t="s">
        <v>599</v>
      </c>
      <c r="C170" s="46" t="s">
        <v>600</v>
      </c>
      <c r="D170" s="47">
        <v>0</v>
      </c>
      <c r="E170" s="48">
        <v>0</v>
      </c>
      <c r="F170" s="48">
        <v>0</v>
      </c>
      <c r="G170" s="48">
        <v>0</v>
      </c>
      <c r="H170" s="48">
        <v>0</v>
      </c>
      <c r="I170" s="48">
        <v>0</v>
      </c>
      <c r="J170" s="48">
        <v>0</v>
      </c>
      <c r="K170" s="48">
        <v>0</v>
      </c>
      <c r="L170" s="48">
        <v>0</v>
      </c>
      <c r="M170" s="48">
        <v>0</v>
      </c>
      <c r="O170" t="s">
        <v>489</v>
      </c>
      <c r="P170" s="46" t="s">
        <v>105</v>
      </c>
      <c r="Q170" s="46" t="s">
        <v>106</v>
      </c>
      <c r="R170" s="48">
        <v>8</v>
      </c>
      <c r="S170" s="48">
        <v>6</v>
      </c>
      <c r="T170" s="48">
        <v>5</v>
      </c>
      <c r="U170" s="48">
        <v>8</v>
      </c>
      <c r="V170" s="48">
        <v>2</v>
      </c>
      <c r="W170" s="48">
        <v>0</v>
      </c>
      <c r="X170" s="48">
        <v>0</v>
      </c>
      <c r="Y170" s="48">
        <v>0</v>
      </c>
      <c r="Z170" s="48">
        <v>0</v>
      </c>
      <c r="AA170" s="48">
        <v>0</v>
      </c>
    </row>
    <row r="171" spans="2:27" x14ac:dyDescent="0.25">
      <c r="B171" s="46" t="s">
        <v>336</v>
      </c>
      <c r="C171" s="46" t="s">
        <v>337</v>
      </c>
      <c r="D171" s="47">
        <v>19</v>
      </c>
      <c r="E171" s="48">
        <v>1</v>
      </c>
      <c r="F171" s="48">
        <v>0</v>
      </c>
      <c r="G171" s="48">
        <v>0</v>
      </c>
      <c r="H171" s="48">
        <v>0</v>
      </c>
      <c r="I171" s="48">
        <v>0</v>
      </c>
      <c r="J171" s="48">
        <v>0</v>
      </c>
      <c r="K171" s="48">
        <v>0</v>
      </c>
      <c r="L171" s="48">
        <v>0</v>
      </c>
      <c r="M171" s="48">
        <v>0</v>
      </c>
      <c r="O171" t="s">
        <v>489</v>
      </c>
      <c r="P171" s="46" t="s">
        <v>113</v>
      </c>
      <c r="Q171" s="46" t="s">
        <v>114</v>
      </c>
      <c r="R171" s="48">
        <v>99</v>
      </c>
      <c r="S171" s="48">
        <v>114</v>
      </c>
      <c r="T171" s="48">
        <v>134</v>
      </c>
      <c r="U171" s="48">
        <v>151</v>
      </c>
      <c r="V171" s="48">
        <v>169</v>
      </c>
      <c r="W171" s="48">
        <v>0</v>
      </c>
      <c r="X171" s="48">
        <v>0</v>
      </c>
      <c r="Y171" s="48">
        <v>0</v>
      </c>
      <c r="Z171" s="48">
        <v>0</v>
      </c>
      <c r="AA171" s="48">
        <v>0</v>
      </c>
    </row>
    <row r="172" spans="2:27" x14ac:dyDescent="0.25">
      <c r="B172" s="46" t="s">
        <v>219</v>
      </c>
      <c r="C172" s="46" t="s">
        <v>220</v>
      </c>
      <c r="D172" s="47">
        <v>26</v>
      </c>
      <c r="E172" s="48">
        <v>36</v>
      </c>
      <c r="F172" s="48">
        <v>44</v>
      </c>
      <c r="G172" s="48">
        <v>46</v>
      </c>
      <c r="H172" s="48">
        <v>38</v>
      </c>
      <c r="I172" s="48">
        <v>35</v>
      </c>
      <c r="J172" s="48">
        <v>34</v>
      </c>
      <c r="K172" s="48">
        <v>30</v>
      </c>
      <c r="L172" s="48">
        <v>31</v>
      </c>
      <c r="M172" s="48">
        <v>25</v>
      </c>
      <c r="O172" t="s">
        <v>489</v>
      </c>
      <c r="P172" s="46" t="s">
        <v>349</v>
      </c>
      <c r="Q172" s="46" t="s">
        <v>350</v>
      </c>
      <c r="R172" s="48">
        <v>7</v>
      </c>
      <c r="S172" s="48">
        <v>8</v>
      </c>
      <c r="T172" s="48">
        <v>9</v>
      </c>
      <c r="U172" s="48">
        <v>7</v>
      </c>
      <c r="V172" s="48">
        <v>4</v>
      </c>
      <c r="W172" s="48">
        <v>0</v>
      </c>
      <c r="X172" s="48">
        <v>0</v>
      </c>
      <c r="Y172" s="48">
        <v>0</v>
      </c>
      <c r="Z172" s="48">
        <v>0</v>
      </c>
      <c r="AA172" s="48">
        <v>0</v>
      </c>
    </row>
    <row r="173" spans="2:27" x14ac:dyDescent="0.25">
      <c r="B173" s="46" t="s">
        <v>221</v>
      </c>
      <c r="C173" s="46" t="s">
        <v>222</v>
      </c>
      <c r="D173" s="47">
        <v>20</v>
      </c>
      <c r="E173" s="48">
        <v>15</v>
      </c>
      <c r="F173" s="48">
        <v>18</v>
      </c>
      <c r="G173" s="48">
        <v>19</v>
      </c>
      <c r="H173" s="48">
        <v>16</v>
      </c>
      <c r="I173" s="48">
        <v>17</v>
      </c>
      <c r="J173" s="48">
        <v>5</v>
      </c>
      <c r="K173" s="48">
        <v>3</v>
      </c>
      <c r="L173" s="48">
        <v>3</v>
      </c>
      <c r="M173" s="48">
        <v>6</v>
      </c>
      <c r="O173" t="s">
        <v>489</v>
      </c>
      <c r="P173" s="46" t="s">
        <v>119</v>
      </c>
      <c r="Q173" s="46" t="s">
        <v>120</v>
      </c>
      <c r="R173" s="48">
        <v>17</v>
      </c>
      <c r="S173" s="48">
        <v>14</v>
      </c>
      <c r="T173" s="48">
        <v>15</v>
      </c>
      <c r="U173" s="48">
        <v>16</v>
      </c>
      <c r="V173" s="48">
        <v>14</v>
      </c>
      <c r="W173" s="48">
        <v>0</v>
      </c>
      <c r="X173" s="48">
        <v>0</v>
      </c>
      <c r="Y173" s="48">
        <v>0</v>
      </c>
      <c r="Z173" s="48">
        <v>0</v>
      </c>
      <c r="AA173" s="48">
        <v>0</v>
      </c>
    </row>
    <row r="174" spans="2:27" x14ac:dyDescent="0.25">
      <c r="B174" s="46" t="s">
        <v>223</v>
      </c>
      <c r="C174" s="46" t="s">
        <v>224</v>
      </c>
      <c r="D174" s="47">
        <v>21</v>
      </c>
      <c r="E174" s="48">
        <v>23</v>
      </c>
      <c r="F174" s="48">
        <v>19</v>
      </c>
      <c r="G174" s="48">
        <v>14</v>
      </c>
      <c r="H174" s="48">
        <v>13</v>
      </c>
      <c r="I174" s="48">
        <v>8</v>
      </c>
      <c r="J174" s="48">
        <v>14</v>
      </c>
      <c r="K174" s="48">
        <v>19</v>
      </c>
      <c r="L174" s="48">
        <v>17</v>
      </c>
      <c r="M174" s="48">
        <v>16</v>
      </c>
      <c r="P174" s="46"/>
      <c r="Q174" s="46"/>
      <c r="R174" s="48"/>
      <c r="S174" s="48"/>
      <c r="T174" s="48"/>
      <c r="U174" s="48"/>
      <c r="V174" s="48"/>
      <c r="W174" s="48"/>
      <c r="X174" s="48"/>
      <c r="Y174" s="48"/>
      <c r="Z174" s="48"/>
      <c r="AA174" s="48"/>
    </row>
    <row r="175" spans="2:27" hidden="1" x14ac:dyDescent="0.25">
      <c r="B175" s="46" t="s">
        <v>225</v>
      </c>
      <c r="C175" s="46" t="s">
        <v>226</v>
      </c>
      <c r="D175" s="47">
        <v>14</v>
      </c>
      <c r="E175" s="48">
        <v>14</v>
      </c>
      <c r="F175" s="48">
        <v>15</v>
      </c>
      <c r="G175" s="48">
        <v>16</v>
      </c>
      <c r="H175" s="48">
        <v>10</v>
      </c>
      <c r="I175" s="48">
        <v>11</v>
      </c>
      <c r="J175" s="48">
        <v>9</v>
      </c>
      <c r="K175" s="48">
        <v>13</v>
      </c>
      <c r="L175" s="48">
        <v>12</v>
      </c>
      <c r="M175" s="48">
        <v>17</v>
      </c>
      <c r="P175" s="46"/>
      <c r="Q175" s="46"/>
      <c r="R175" s="48"/>
      <c r="S175" s="48"/>
      <c r="T175" s="48"/>
      <c r="U175" s="48"/>
      <c r="V175" s="48"/>
      <c r="W175" s="48"/>
      <c r="X175" s="48"/>
      <c r="Y175" s="48"/>
      <c r="Z175" s="48"/>
      <c r="AA175" s="48"/>
    </row>
    <row r="176" spans="2:27" x14ac:dyDescent="0.25">
      <c r="B176" s="46" t="s">
        <v>67</v>
      </c>
      <c r="C176" s="46" t="s">
        <v>68</v>
      </c>
      <c r="D176" s="47">
        <v>95</v>
      </c>
      <c r="E176" s="48">
        <v>99</v>
      </c>
      <c r="F176" s="48">
        <v>102</v>
      </c>
      <c r="G176" s="48">
        <v>109</v>
      </c>
      <c r="H176" s="48">
        <v>96</v>
      </c>
      <c r="I176" s="48">
        <v>0</v>
      </c>
      <c r="J176" s="48">
        <v>0</v>
      </c>
      <c r="K176" s="48">
        <v>0</v>
      </c>
      <c r="L176" s="48">
        <v>0</v>
      </c>
      <c r="M176" s="48">
        <v>0</v>
      </c>
      <c r="P176" s="46"/>
      <c r="Q176" s="46"/>
      <c r="R176" s="48"/>
      <c r="S176" s="48"/>
      <c r="T176" s="48"/>
      <c r="U176" s="48"/>
      <c r="V176" s="48"/>
      <c r="W176" s="48"/>
      <c r="X176" s="48"/>
      <c r="Y176" s="48"/>
      <c r="Z176" s="48"/>
      <c r="AA176" s="48"/>
    </row>
    <row r="177" spans="1:27" x14ac:dyDescent="0.25">
      <c r="B177" s="46" t="s">
        <v>227</v>
      </c>
      <c r="C177" s="46" t="s">
        <v>228</v>
      </c>
      <c r="D177" s="48">
        <v>23</v>
      </c>
      <c r="E177" s="48">
        <v>21</v>
      </c>
      <c r="F177" s="48">
        <v>14</v>
      </c>
      <c r="G177" s="48">
        <v>16</v>
      </c>
      <c r="H177" s="48">
        <v>14</v>
      </c>
      <c r="I177" s="48">
        <v>14</v>
      </c>
      <c r="J177" s="48">
        <v>20</v>
      </c>
      <c r="K177" s="48">
        <v>35</v>
      </c>
      <c r="L177" s="48">
        <v>33</v>
      </c>
      <c r="M177" s="48">
        <v>34</v>
      </c>
    </row>
    <row r="178" spans="1:27" x14ac:dyDescent="0.25">
      <c r="B178" s="46" t="s">
        <v>229</v>
      </c>
      <c r="C178" s="46" t="s">
        <v>230</v>
      </c>
      <c r="D178" s="48">
        <v>34</v>
      </c>
      <c r="E178" s="48">
        <v>31</v>
      </c>
      <c r="F178" s="48">
        <v>30</v>
      </c>
      <c r="G178" s="48">
        <v>26</v>
      </c>
      <c r="H178" s="48">
        <v>21</v>
      </c>
      <c r="I178" s="48">
        <v>20</v>
      </c>
      <c r="J178" s="48">
        <v>13</v>
      </c>
      <c r="K178" s="48">
        <v>13</v>
      </c>
      <c r="L178" s="48">
        <v>12</v>
      </c>
      <c r="M178" s="48">
        <v>10</v>
      </c>
    </row>
    <row r="179" spans="1:27" x14ac:dyDescent="0.25">
      <c r="A179" s="46"/>
      <c r="B179" s="46" t="s">
        <v>338</v>
      </c>
      <c r="C179" s="46" t="s">
        <v>339</v>
      </c>
      <c r="D179" s="48">
        <v>0</v>
      </c>
      <c r="E179" s="48">
        <v>0</v>
      </c>
      <c r="F179" s="48">
        <v>0</v>
      </c>
      <c r="G179" s="48">
        <v>1</v>
      </c>
      <c r="H179" s="48">
        <v>1</v>
      </c>
      <c r="I179" s="48">
        <v>0</v>
      </c>
      <c r="J179" s="48">
        <v>0</v>
      </c>
      <c r="K179" s="48">
        <v>0</v>
      </c>
      <c r="L179" s="48">
        <v>0</v>
      </c>
      <c r="M179" s="48">
        <v>0</v>
      </c>
      <c r="O179" t="s">
        <v>380</v>
      </c>
      <c r="P179" t="s">
        <v>374</v>
      </c>
      <c r="R179" s="1">
        <f t="shared" ref="R179:AA179" si="8">SUM(R3:R173)</f>
        <v>7026</v>
      </c>
      <c r="S179">
        <f t="shared" si="8"/>
        <v>7155</v>
      </c>
      <c r="T179">
        <f t="shared" si="8"/>
        <v>7198</v>
      </c>
      <c r="U179">
        <f t="shared" si="8"/>
        <v>7244</v>
      </c>
      <c r="V179">
        <f t="shared" si="8"/>
        <v>7116</v>
      </c>
      <c r="W179">
        <f t="shared" si="8"/>
        <v>6912</v>
      </c>
      <c r="X179">
        <f t="shared" si="8"/>
        <v>6687</v>
      </c>
      <c r="Y179">
        <f t="shared" si="8"/>
        <v>6824</v>
      </c>
      <c r="Z179">
        <f t="shared" si="8"/>
        <v>6863</v>
      </c>
      <c r="AA179">
        <f t="shared" si="8"/>
        <v>7090</v>
      </c>
    </row>
    <row r="180" spans="1:27" x14ac:dyDescent="0.25">
      <c r="A180" s="46"/>
      <c r="B180" s="46" t="s">
        <v>231</v>
      </c>
      <c r="C180" s="46" t="s">
        <v>232</v>
      </c>
      <c r="D180" s="47">
        <v>1</v>
      </c>
      <c r="E180" s="48">
        <v>4</v>
      </c>
      <c r="F180" s="48">
        <v>6</v>
      </c>
      <c r="G180" s="48">
        <v>11</v>
      </c>
      <c r="H180" s="48">
        <v>19</v>
      </c>
      <c r="I180" s="48">
        <v>23</v>
      </c>
      <c r="J180" s="48">
        <v>38</v>
      </c>
      <c r="K180" s="48">
        <v>31</v>
      </c>
      <c r="L180" s="48">
        <v>33</v>
      </c>
      <c r="M180" s="48">
        <v>29</v>
      </c>
      <c r="Q180" s="37" t="s">
        <v>575</v>
      </c>
      <c r="R180">
        <f>D205</f>
        <v>7026</v>
      </c>
      <c r="S180">
        <f t="shared" ref="S180:AA180" si="9">E205</f>
        <v>7155</v>
      </c>
      <c r="T180">
        <f t="shared" si="9"/>
        <v>7198</v>
      </c>
      <c r="U180">
        <f t="shared" si="9"/>
        <v>7244</v>
      </c>
      <c r="V180">
        <f t="shared" si="9"/>
        <v>7116</v>
      </c>
      <c r="W180">
        <f t="shared" si="9"/>
        <v>6912</v>
      </c>
      <c r="X180">
        <f t="shared" si="9"/>
        <v>6687</v>
      </c>
      <c r="Y180">
        <f t="shared" si="9"/>
        <v>6824</v>
      </c>
      <c r="Z180">
        <f t="shared" si="9"/>
        <v>6863</v>
      </c>
      <c r="AA180">
        <f t="shared" si="9"/>
        <v>7090</v>
      </c>
    </row>
    <row r="181" spans="1:27" x14ac:dyDescent="0.25">
      <c r="A181" s="46"/>
      <c r="B181" s="46" t="s">
        <v>233</v>
      </c>
      <c r="C181" s="46" t="s">
        <v>234</v>
      </c>
      <c r="D181" s="47">
        <v>0</v>
      </c>
      <c r="E181" s="48">
        <v>0</v>
      </c>
      <c r="F181" s="48">
        <v>0</v>
      </c>
      <c r="G181" s="48">
        <v>0</v>
      </c>
      <c r="H181" s="48">
        <v>2</v>
      </c>
      <c r="I181" s="48">
        <v>15</v>
      </c>
      <c r="J181" s="48">
        <v>20</v>
      </c>
      <c r="K181" s="48">
        <v>30</v>
      </c>
      <c r="L181" s="48">
        <v>32</v>
      </c>
      <c r="M181" s="48">
        <v>21</v>
      </c>
      <c r="R181">
        <f>IF(R179=R180,1,0)</f>
        <v>1</v>
      </c>
      <c r="S181">
        <f t="shared" ref="S181:AA181" si="10">IF(S179=S180,1,0)</f>
        <v>1</v>
      </c>
      <c r="T181">
        <f t="shared" si="10"/>
        <v>1</v>
      </c>
      <c r="U181">
        <f t="shared" si="10"/>
        <v>1</v>
      </c>
      <c r="V181">
        <f t="shared" si="10"/>
        <v>1</v>
      </c>
      <c r="W181">
        <f t="shared" si="10"/>
        <v>1</v>
      </c>
      <c r="X181">
        <f t="shared" si="10"/>
        <v>1</v>
      </c>
      <c r="Y181">
        <f t="shared" si="10"/>
        <v>1</v>
      </c>
      <c r="Z181">
        <f t="shared" si="10"/>
        <v>1</v>
      </c>
      <c r="AA181">
        <f t="shared" si="10"/>
        <v>1</v>
      </c>
    </row>
    <row r="182" spans="1:27" x14ac:dyDescent="0.25">
      <c r="A182" s="46"/>
      <c r="B182" s="46" t="s">
        <v>590</v>
      </c>
      <c r="C182" s="46" t="s">
        <v>591</v>
      </c>
      <c r="D182" s="47">
        <v>0</v>
      </c>
      <c r="E182" s="48">
        <v>0</v>
      </c>
      <c r="F182" s="48">
        <v>0</v>
      </c>
      <c r="G182" s="48">
        <v>0</v>
      </c>
      <c r="H182" s="48">
        <v>0</v>
      </c>
      <c r="I182" s="48">
        <v>0</v>
      </c>
      <c r="J182" s="48">
        <v>0</v>
      </c>
      <c r="K182" s="48">
        <v>0</v>
      </c>
      <c r="L182" s="48">
        <v>0</v>
      </c>
      <c r="M182" s="48">
        <v>5</v>
      </c>
    </row>
    <row r="183" spans="1:27" x14ac:dyDescent="0.25">
      <c r="A183" s="46"/>
      <c r="B183" s="46" t="s">
        <v>235</v>
      </c>
      <c r="C183" s="46" t="s">
        <v>236</v>
      </c>
      <c r="D183" s="47">
        <v>3</v>
      </c>
      <c r="E183" s="48">
        <v>4</v>
      </c>
      <c r="F183" s="48">
        <v>1</v>
      </c>
      <c r="G183" s="48">
        <v>3</v>
      </c>
      <c r="H183" s="48">
        <v>4</v>
      </c>
      <c r="I183" s="48">
        <v>7</v>
      </c>
      <c r="J183" s="48">
        <v>7</v>
      </c>
      <c r="K183" s="48">
        <v>7</v>
      </c>
      <c r="L183" s="48">
        <v>6</v>
      </c>
      <c r="M183" s="48">
        <v>4</v>
      </c>
    </row>
    <row r="184" spans="1:27" x14ac:dyDescent="0.25">
      <c r="B184" s="46" t="s">
        <v>237</v>
      </c>
      <c r="C184" s="46" t="s">
        <v>238</v>
      </c>
      <c r="D184" s="47">
        <v>22</v>
      </c>
      <c r="E184" s="48">
        <v>17</v>
      </c>
      <c r="F184" s="48">
        <v>16</v>
      </c>
      <c r="G184" s="48">
        <v>16</v>
      </c>
      <c r="H184" s="48">
        <v>21</v>
      </c>
      <c r="I184" s="48">
        <v>21</v>
      </c>
      <c r="J184" s="48">
        <v>21</v>
      </c>
      <c r="K184" s="48">
        <v>19</v>
      </c>
      <c r="L184" s="48">
        <v>21</v>
      </c>
      <c r="M184" s="48">
        <v>20</v>
      </c>
    </row>
    <row r="185" spans="1:27" x14ac:dyDescent="0.25">
      <c r="B185" s="46" t="s">
        <v>340</v>
      </c>
      <c r="C185" s="46" t="s">
        <v>341</v>
      </c>
      <c r="D185" s="47">
        <v>0</v>
      </c>
      <c r="E185" s="48">
        <v>0</v>
      </c>
      <c r="F185" s="48">
        <v>0</v>
      </c>
      <c r="G185" s="48">
        <v>0</v>
      </c>
      <c r="H185" s="48">
        <v>0</v>
      </c>
      <c r="I185" s="48">
        <v>0</v>
      </c>
      <c r="J185" s="48">
        <v>0</v>
      </c>
      <c r="K185" s="48">
        <v>0</v>
      </c>
      <c r="L185" s="48">
        <v>0</v>
      </c>
      <c r="M185" s="48">
        <v>0</v>
      </c>
    </row>
    <row r="186" spans="1:27" x14ac:dyDescent="0.25">
      <c r="A186" s="5" t="s">
        <v>23</v>
      </c>
      <c r="B186" s="46"/>
      <c r="C186" s="46"/>
      <c r="D186" s="47" t="s">
        <v>16</v>
      </c>
      <c r="E186" s="48" t="s">
        <v>16</v>
      </c>
      <c r="F186" s="48" t="s">
        <v>16</v>
      </c>
      <c r="G186" s="48" t="s">
        <v>16</v>
      </c>
      <c r="H186" s="48" t="s">
        <v>16</v>
      </c>
      <c r="I186" s="48" t="s">
        <v>16</v>
      </c>
      <c r="J186" s="48" t="s">
        <v>16</v>
      </c>
      <c r="K186" s="48" t="s">
        <v>16</v>
      </c>
      <c r="L186" s="48" t="s">
        <v>16</v>
      </c>
      <c r="M186" s="48" t="s">
        <v>16</v>
      </c>
    </row>
    <row r="187" spans="1:27" x14ac:dyDescent="0.25">
      <c r="A187" s="5" t="s">
        <v>24</v>
      </c>
      <c r="B187" s="46"/>
      <c r="C187" s="46"/>
      <c r="D187" s="47">
        <v>1544</v>
      </c>
      <c r="E187" s="48">
        <v>1489</v>
      </c>
      <c r="F187" s="48">
        <v>1548</v>
      </c>
      <c r="G187" s="48">
        <v>1552</v>
      </c>
      <c r="H187" s="48">
        <v>1594</v>
      </c>
      <c r="I187" s="48">
        <v>1039</v>
      </c>
      <c r="J187" s="48">
        <v>1032</v>
      </c>
      <c r="K187" s="48">
        <v>1067</v>
      </c>
      <c r="L187" s="48">
        <v>1053</v>
      </c>
      <c r="M187" s="48">
        <v>1112</v>
      </c>
    </row>
    <row r="188" spans="1:27" x14ac:dyDescent="0.25">
      <c r="B188" s="46"/>
      <c r="C188" s="46"/>
      <c r="D188" s="47"/>
      <c r="E188" s="48"/>
      <c r="F188" s="48"/>
      <c r="G188" s="48"/>
      <c r="H188" s="48"/>
      <c r="I188" s="48"/>
      <c r="J188" s="48"/>
      <c r="K188" s="48"/>
      <c r="L188" s="48"/>
      <c r="M188" s="48"/>
    </row>
    <row r="189" spans="1:27" x14ac:dyDescent="0.25">
      <c r="A189" s="5" t="s">
        <v>342</v>
      </c>
      <c r="B189" s="46" t="s">
        <v>50</v>
      </c>
      <c r="C189" s="46" t="s">
        <v>51</v>
      </c>
      <c r="D189" s="47">
        <v>1</v>
      </c>
      <c r="E189" s="48">
        <v>1</v>
      </c>
      <c r="F189" s="48">
        <v>3</v>
      </c>
      <c r="G189" s="48">
        <v>2</v>
      </c>
      <c r="H189" s="48">
        <v>1</v>
      </c>
      <c r="I189" s="48">
        <v>0</v>
      </c>
      <c r="J189" s="48">
        <v>0</v>
      </c>
      <c r="K189" s="48">
        <v>0</v>
      </c>
      <c r="L189" s="48">
        <v>0</v>
      </c>
      <c r="M189" s="48">
        <v>0</v>
      </c>
    </row>
    <row r="190" spans="1:27" x14ac:dyDescent="0.25">
      <c r="B190" s="46" t="s">
        <v>52</v>
      </c>
      <c r="C190" s="46" t="s">
        <v>53</v>
      </c>
      <c r="D190" s="47">
        <v>73</v>
      </c>
      <c r="E190" s="48">
        <v>70</v>
      </c>
      <c r="F190" s="48">
        <v>86</v>
      </c>
      <c r="G190" s="48">
        <v>91</v>
      </c>
      <c r="H190" s="48">
        <v>83</v>
      </c>
      <c r="I190" s="48">
        <v>0</v>
      </c>
      <c r="J190" s="48">
        <v>0</v>
      </c>
      <c r="K190" s="48">
        <v>0</v>
      </c>
      <c r="L190" s="48">
        <v>0</v>
      </c>
      <c r="M190" s="48">
        <v>0</v>
      </c>
    </row>
    <row r="191" spans="1:27" x14ac:dyDescent="0.25">
      <c r="B191" s="46" t="s">
        <v>146</v>
      </c>
      <c r="C191" s="46" t="s">
        <v>147</v>
      </c>
      <c r="D191" s="47">
        <v>22</v>
      </c>
      <c r="E191" s="48">
        <v>19</v>
      </c>
      <c r="F191" s="48">
        <v>25</v>
      </c>
      <c r="G191" s="48">
        <v>33</v>
      </c>
      <c r="H191" s="48">
        <v>43</v>
      </c>
      <c r="I191" s="48">
        <v>0</v>
      </c>
      <c r="J191" s="48">
        <v>0</v>
      </c>
      <c r="K191" s="48">
        <v>0</v>
      </c>
      <c r="L191" s="48">
        <v>0</v>
      </c>
      <c r="M191" s="48">
        <v>0</v>
      </c>
    </row>
    <row r="192" spans="1:27" x14ac:dyDescent="0.25">
      <c r="B192" s="46" t="s">
        <v>32</v>
      </c>
      <c r="C192" s="46" t="s">
        <v>33</v>
      </c>
      <c r="D192" s="47">
        <v>0</v>
      </c>
      <c r="E192" s="48">
        <v>0</v>
      </c>
      <c r="F192" s="48">
        <v>0</v>
      </c>
      <c r="G192" s="48">
        <v>1</v>
      </c>
      <c r="H192" s="48">
        <v>0</v>
      </c>
      <c r="I192" s="48">
        <v>0</v>
      </c>
      <c r="J192" s="48">
        <v>0</v>
      </c>
      <c r="K192" s="48">
        <v>0</v>
      </c>
      <c r="L192" s="48">
        <v>0</v>
      </c>
      <c r="M192" s="48">
        <v>0</v>
      </c>
    </row>
    <row r="193" spans="1:13" x14ac:dyDescent="0.25">
      <c r="B193" s="46" t="s">
        <v>59</v>
      </c>
      <c r="C193" s="46" t="s">
        <v>60</v>
      </c>
      <c r="D193" s="48">
        <v>32</v>
      </c>
      <c r="E193" s="48">
        <v>32</v>
      </c>
      <c r="F193" s="48">
        <v>39</v>
      </c>
      <c r="G193" s="48">
        <v>55</v>
      </c>
      <c r="H193" s="48">
        <v>46</v>
      </c>
      <c r="I193" s="48">
        <v>0</v>
      </c>
      <c r="J193" s="48">
        <v>0</v>
      </c>
      <c r="K193" s="48">
        <v>0</v>
      </c>
      <c r="L193" s="48">
        <v>0</v>
      </c>
      <c r="M193" s="48">
        <v>0</v>
      </c>
    </row>
    <row r="194" spans="1:13" x14ac:dyDescent="0.25">
      <c r="A194" s="46"/>
      <c r="B194" s="46" t="s">
        <v>343</v>
      </c>
      <c r="C194" s="46" t="s">
        <v>344</v>
      </c>
      <c r="D194" s="48">
        <v>0</v>
      </c>
      <c r="E194" s="48">
        <v>1</v>
      </c>
      <c r="F194" s="48">
        <v>0</v>
      </c>
      <c r="G194" s="48">
        <v>0</v>
      </c>
      <c r="H194" s="48">
        <v>0</v>
      </c>
      <c r="I194" s="48">
        <v>0</v>
      </c>
      <c r="J194" s="48">
        <v>0</v>
      </c>
      <c r="K194" s="48">
        <v>0</v>
      </c>
      <c r="L194" s="48">
        <v>0</v>
      </c>
      <c r="M194" s="48">
        <v>0</v>
      </c>
    </row>
    <row r="195" spans="1:13" x14ac:dyDescent="0.25">
      <c r="A195" s="46"/>
      <c r="B195" s="46" t="s">
        <v>345</v>
      </c>
      <c r="C195" s="46" t="s">
        <v>346</v>
      </c>
      <c r="D195" s="48">
        <v>24</v>
      </c>
      <c r="E195" s="48">
        <v>33</v>
      </c>
      <c r="F195" s="48">
        <v>12</v>
      </c>
      <c r="G195" s="48">
        <v>5</v>
      </c>
      <c r="H195" s="48">
        <v>2</v>
      </c>
      <c r="I195" s="48">
        <v>0</v>
      </c>
      <c r="J195" s="48">
        <v>0</v>
      </c>
      <c r="K195" s="48">
        <v>0</v>
      </c>
      <c r="L195" s="48">
        <v>0</v>
      </c>
      <c r="M195" s="48">
        <v>0</v>
      </c>
    </row>
    <row r="196" spans="1:13" x14ac:dyDescent="0.25">
      <c r="A196" s="46"/>
      <c r="B196" s="46" t="s">
        <v>347</v>
      </c>
      <c r="C196" s="46" t="s">
        <v>348</v>
      </c>
      <c r="D196" s="48">
        <v>0</v>
      </c>
      <c r="E196" s="48">
        <v>0</v>
      </c>
      <c r="F196" s="48">
        <v>0</v>
      </c>
      <c r="G196" s="48">
        <v>0</v>
      </c>
      <c r="H196" s="48">
        <v>0</v>
      </c>
      <c r="I196" s="48">
        <v>0</v>
      </c>
      <c r="J196" s="48">
        <v>0</v>
      </c>
      <c r="K196" s="48">
        <v>0</v>
      </c>
      <c r="L196" s="48">
        <v>0</v>
      </c>
      <c r="M196" s="48">
        <v>0</v>
      </c>
    </row>
    <row r="197" spans="1:13" x14ac:dyDescent="0.25">
      <c r="B197" s="46" t="s">
        <v>105</v>
      </c>
      <c r="C197" s="46" t="s">
        <v>106</v>
      </c>
      <c r="D197" s="48">
        <v>8</v>
      </c>
      <c r="E197" s="48">
        <v>6</v>
      </c>
      <c r="F197" s="48">
        <v>5</v>
      </c>
      <c r="G197" s="48">
        <v>8</v>
      </c>
      <c r="H197" s="48">
        <v>2</v>
      </c>
      <c r="I197" s="48">
        <v>0</v>
      </c>
      <c r="J197" s="48">
        <v>0</v>
      </c>
      <c r="K197" s="48">
        <v>0</v>
      </c>
      <c r="L197" s="48">
        <v>0</v>
      </c>
      <c r="M197" s="48">
        <v>0</v>
      </c>
    </row>
    <row r="198" spans="1:13" x14ac:dyDescent="0.25">
      <c r="A198" s="46"/>
      <c r="B198" s="46" t="s">
        <v>113</v>
      </c>
      <c r="C198" s="46" t="s">
        <v>114</v>
      </c>
      <c r="D198" s="48">
        <v>99</v>
      </c>
      <c r="E198" s="48">
        <v>114</v>
      </c>
      <c r="F198" s="48">
        <v>134</v>
      </c>
      <c r="G198" s="48">
        <v>151</v>
      </c>
      <c r="H198" s="48">
        <v>169</v>
      </c>
      <c r="I198" s="48">
        <v>0</v>
      </c>
      <c r="J198" s="48">
        <v>0</v>
      </c>
      <c r="K198" s="48">
        <v>0</v>
      </c>
      <c r="L198" s="48">
        <v>0</v>
      </c>
      <c r="M198" s="48">
        <v>0</v>
      </c>
    </row>
    <row r="199" spans="1:13" x14ac:dyDescent="0.25">
      <c r="A199" s="46"/>
      <c r="B199" s="46" t="s">
        <v>349</v>
      </c>
      <c r="C199" s="46" t="s">
        <v>350</v>
      </c>
      <c r="D199" s="48">
        <v>7</v>
      </c>
      <c r="E199" s="48">
        <v>8</v>
      </c>
      <c r="F199" s="48">
        <v>9</v>
      </c>
      <c r="G199" s="48">
        <v>7</v>
      </c>
      <c r="H199" s="48">
        <v>4</v>
      </c>
      <c r="I199" s="48">
        <v>0</v>
      </c>
      <c r="J199" s="48">
        <v>0</v>
      </c>
      <c r="K199" s="48">
        <v>0</v>
      </c>
      <c r="L199" s="48">
        <v>0</v>
      </c>
      <c r="M199" s="48">
        <v>0</v>
      </c>
    </row>
    <row r="200" spans="1:13" x14ac:dyDescent="0.25">
      <c r="B200" s="46" t="s">
        <v>119</v>
      </c>
      <c r="C200" s="46" t="s">
        <v>120</v>
      </c>
      <c r="D200" s="48">
        <v>17</v>
      </c>
      <c r="E200" s="48">
        <v>14</v>
      </c>
      <c r="F200" s="48">
        <v>15</v>
      </c>
      <c r="G200" s="48">
        <v>16</v>
      </c>
      <c r="H200" s="48">
        <v>14</v>
      </c>
      <c r="I200" s="48">
        <v>0</v>
      </c>
      <c r="J200" s="48">
        <v>0</v>
      </c>
      <c r="K200" s="48">
        <v>0</v>
      </c>
      <c r="L200" s="48">
        <v>0</v>
      </c>
      <c r="M200" s="48">
        <v>0</v>
      </c>
    </row>
    <row r="201" spans="1:13" x14ac:dyDescent="0.25">
      <c r="A201" s="5" t="s">
        <v>23</v>
      </c>
      <c r="D201" s="5" t="s">
        <v>16</v>
      </c>
      <c r="E201" s="5" t="s">
        <v>16</v>
      </c>
      <c r="F201" s="5" t="s">
        <v>16</v>
      </c>
      <c r="G201" s="5" t="s">
        <v>16</v>
      </c>
      <c r="H201" s="5" t="s">
        <v>16</v>
      </c>
      <c r="I201" s="5" t="s">
        <v>16</v>
      </c>
      <c r="J201" s="5" t="s">
        <v>16</v>
      </c>
      <c r="K201" s="5" t="s">
        <v>16</v>
      </c>
      <c r="L201" s="5" t="s">
        <v>16</v>
      </c>
      <c r="M201" s="5" t="s">
        <v>16</v>
      </c>
    </row>
    <row r="202" spans="1:13" x14ac:dyDescent="0.25">
      <c r="A202" s="5" t="s">
        <v>24</v>
      </c>
      <c r="D202" s="5">
        <v>283</v>
      </c>
      <c r="E202" s="5">
        <v>298</v>
      </c>
      <c r="F202" s="5">
        <v>328</v>
      </c>
      <c r="G202" s="5">
        <v>369</v>
      </c>
      <c r="H202" s="5">
        <v>364</v>
      </c>
      <c r="I202" s="5">
        <v>0</v>
      </c>
      <c r="J202" s="5">
        <v>0</v>
      </c>
      <c r="K202" s="5">
        <v>0</v>
      </c>
      <c r="L202" s="5">
        <v>0</v>
      </c>
      <c r="M202" s="5">
        <v>0</v>
      </c>
    </row>
    <row r="204" spans="1:13" x14ac:dyDescent="0.25">
      <c r="D204" s="5" t="s">
        <v>16</v>
      </c>
      <c r="E204" s="5" t="s">
        <v>16</v>
      </c>
      <c r="F204" s="5" t="s">
        <v>16</v>
      </c>
      <c r="G204" s="5" t="s">
        <v>16</v>
      </c>
      <c r="H204" s="5" t="s">
        <v>16</v>
      </c>
      <c r="I204" s="5" t="s">
        <v>16</v>
      </c>
      <c r="J204" s="5" t="s">
        <v>16</v>
      </c>
      <c r="K204" s="5" t="s">
        <v>16</v>
      </c>
      <c r="L204" s="5" t="s">
        <v>16</v>
      </c>
      <c r="M204" s="5" t="s">
        <v>16</v>
      </c>
    </row>
    <row r="205" spans="1:13" x14ac:dyDescent="0.25">
      <c r="A205" s="5" t="s">
        <v>24</v>
      </c>
      <c r="D205" s="5">
        <v>7026</v>
      </c>
      <c r="E205" s="5">
        <v>7155</v>
      </c>
      <c r="F205" s="5">
        <v>7198</v>
      </c>
      <c r="G205" s="5">
        <v>7244</v>
      </c>
      <c r="H205" s="5">
        <v>7116</v>
      </c>
      <c r="I205" s="5">
        <v>6912</v>
      </c>
      <c r="J205" s="5">
        <v>6687</v>
      </c>
      <c r="K205" s="5">
        <v>6824</v>
      </c>
      <c r="L205" s="5">
        <v>6863</v>
      </c>
      <c r="M205" s="5">
        <v>7090</v>
      </c>
    </row>
  </sheetData>
  <pageMargins left="0.7" right="0.7" top="0.75" bottom="0.75" header="0.3" footer="0.3"/>
  <pageSetup orientation="portrait"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BE5E6-4A7D-4164-933E-0CA6340E62EB}">
  <dimension ref="A1:O129"/>
  <sheetViews>
    <sheetView workbookViewId="0"/>
  </sheetViews>
  <sheetFormatPr defaultRowHeight="15" x14ac:dyDescent="0.25"/>
  <cols>
    <col min="1" max="1" width="37" bestFit="1" customWidth="1"/>
    <col min="2" max="11" width="9.140625" customWidth="1"/>
  </cols>
  <sheetData>
    <row r="1" spans="1:15" ht="23.25" customHeight="1" x14ac:dyDescent="0.35">
      <c r="A1" s="26" t="s">
        <v>429</v>
      </c>
      <c r="B1" s="26"/>
      <c r="C1" s="26"/>
      <c r="D1" s="26"/>
      <c r="E1" s="26"/>
      <c r="F1" s="26"/>
      <c r="G1" s="26"/>
      <c r="H1" s="26"/>
      <c r="I1" s="26"/>
      <c r="J1" s="26"/>
      <c r="K1" s="26"/>
    </row>
    <row r="2" spans="1:15" ht="23.25" x14ac:dyDescent="0.35">
      <c r="A2" s="26" t="s">
        <v>495</v>
      </c>
      <c r="B2" s="26"/>
      <c r="C2" s="26"/>
      <c r="D2" s="26"/>
      <c r="E2" s="26"/>
      <c r="F2" s="26"/>
      <c r="G2" s="26"/>
      <c r="H2" s="26"/>
      <c r="I2" s="26"/>
      <c r="J2" s="26"/>
      <c r="K2" s="26"/>
      <c r="M2" s="28" t="s">
        <v>428</v>
      </c>
      <c r="N2" s="28"/>
      <c r="O2" s="28"/>
    </row>
    <row r="3" spans="1:15" ht="23.25" x14ac:dyDescent="0.35">
      <c r="A3" s="26" t="s">
        <v>598</v>
      </c>
      <c r="B3" s="26"/>
      <c r="C3" s="26"/>
      <c r="D3" s="26"/>
      <c r="E3" s="26"/>
      <c r="F3" s="26"/>
      <c r="G3" s="26"/>
      <c r="H3" s="26"/>
      <c r="I3" s="26"/>
      <c r="J3" s="26"/>
      <c r="K3" s="26"/>
    </row>
    <row r="4" spans="1:15" x14ac:dyDescent="0.25">
      <c r="A4" s="27" t="s">
        <v>402</v>
      </c>
      <c r="B4" s="27"/>
      <c r="C4" s="27"/>
      <c r="D4" s="27"/>
      <c r="E4" s="27"/>
      <c r="F4" s="27"/>
      <c r="G4" s="27"/>
      <c r="H4" s="27"/>
      <c r="I4" s="27"/>
      <c r="J4" s="27"/>
      <c r="K4" s="27"/>
    </row>
    <row r="7" spans="1:15" x14ac:dyDescent="0.25">
      <c r="A7" s="29" t="s">
        <v>364</v>
      </c>
      <c r="B7" s="30" t="s">
        <v>467</v>
      </c>
      <c r="C7" s="30" t="s">
        <v>468</v>
      </c>
      <c r="D7" s="30" t="s">
        <v>469</v>
      </c>
      <c r="E7" s="30" t="s">
        <v>470</v>
      </c>
      <c r="F7" s="30" t="s">
        <v>471</v>
      </c>
      <c r="G7" s="30" t="s">
        <v>472</v>
      </c>
      <c r="H7" s="30" t="s">
        <v>473</v>
      </c>
      <c r="I7" s="30" t="s">
        <v>539</v>
      </c>
      <c r="J7" s="30" t="s">
        <v>573</v>
      </c>
      <c r="K7" s="30" t="s">
        <v>597</v>
      </c>
    </row>
    <row r="8" spans="1:15" x14ac:dyDescent="0.25">
      <c r="A8" s="7" t="s">
        <v>243</v>
      </c>
      <c r="B8" s="9"/>
      <c r="C8" s="9"/>
      <c r="D8" s="9"/>
      <c r="E8" s="9"/>
      <c r="F8" s="9"/>
      <c r="G8" s="9"/>
      <c r="H8" s="9"/>
      <c r="I8" s="9"/>
      <c r="J8" s="9"/>
      <c r="K8" s="9"/>
    </row>
    <row r="9" spans="1:15" x14ac:dyDescent="0.25">
      <c r="A9" s="8" t="s">
        <v>305</v>
      </c>
      <c r="B9" s="10">
        <v>0</v>
      </c>
      <c r="C9" s="10">
        <v>0</v>
      </c>
      <c r="D9" s="10">
        <v>7</v>
      </c>
      <c r="E9" s="10">
        <v>9</v>
      </c>
      <c r="F9" s="10">
        <v>5</v>
      </c>
      <c r="G9" s="10">
        <v>1</v>
      </c>
      <c r="H9" s="10">
        <v>0</v>
      </c>
      <c r="I9" s="10">
        <v>0</v>
      </c>
      <c r="J9" s="10">
        <v>0</v>
      </c>
      <c r="K9" s="10">
        <v>0</v>
      </c>
    </row>
    <row r="10" spans="1:15" x14ac:dyDescent="0.25">
      <c r="A10" s="8" t="s">
        <v>19</v>
      </c>
      <c r="B10" s="10">
        <v>72</v>
      </c>
      <c r="C10" s="10">
        <v>61</v>
      </c>
      <c r="D10" s="10">
        <v>64</v>
      </c>
      <c r="E10" s="10">
        <v>51</v>
      </c>
      <c r="F10" s="10">
        <v>50</v>
      </c>
      <c r="G10" s="10">
        <v>64</v>
      </c>
      <c r="H10" s="10">
        <v>54</v>
      </c>
      <c r="I10" s="10">
        <v>64</v>
      </c>
      <c r="J10" s="10">
        <v>58</v>
      </c>
      <c r="K10" s="10">
        <v>52</v>
      </c>
    </row>
    <row r="11" spans="1:15" x14ac:dyDescent="0.25">
      <c r="A11" s="8" t="s">
        <v>21</v>
      </c>
      <c r="B11" s="10">
        <v>14</v>
      </c>
      <c r="C11" s="10">
        <v>15</v>
      </c>
      <c r="D11" s="10">
        <v>12</v>
      </c>
      <c r="E11" s="10">
        <v>12</v>
      </c>
      <c r="F11" s="10">
        <v>14</v>
      </c>
      <c r="G11" s="10">
        <v>12</v>
      </c>
      <c r="H11" s="10">
        <v>14</v>
      </c>
      <c r="I11" s="10">
        <v>12</v>
      </c>
      <c r="J11" s="10">
        <v>9</v>
      </c>
      <c r="K11" s="10">
        <v>14</v>
      </c>
    </row>
    <row r="12" spans="1:15" x14ac:dyDescent="0.25">
      <c r="A12" s="7" t="s">
        <v>393</v>
      </c>
      <c r="B12" s="10">
        <v>86</v>
      </c>
      <c r="C12" s="10">
        <v>76</v>
      </c>
      <c r="D12" s="10">
        <v>83</v>
      </c>
      <c r="E12" s="10">
        <v>72</v>
      </c>
      <c r="F12" s="10">
        <v>69</v>
      </c>
      <c r="G12" s="10">
        <v>77</v>
      </c>
      <c r="H12" s="10">
        <v>68</v>
      </c>
      <c r="I12" s="10">
        <v>76</v>
      </c>
      <c r="J12" s="10">
        <v>67</v>
      </c>
      <c r="K12" s="10">
        <v>66</v>
      </c>
    </row>
    <row r="13" spans="1:15" x14ac:dyDescent="0.25">
      <c r="A13" s="7" t="s">
        <v>247</v>
      </c>
      <c r="B13" s="9"/>
      <c r="C13" s="9"/>
      <c r="D13" s="9"/>
      <c r="E13" s="9"/>
      <c r="F13" s="9"/>
      <c r="G13" s="9"/>
      <c r="H13" s="9"/>
      <c r="I13" s="9"/>
      <c r="J13" s="9"/>
      <c r="K13" s="9"/>
    </row>
    <row r="14" spans="1:15" x14ac:dyDescent="0.25">
      <c r="A14" s="8" t="s">
        <v>26</v>
      </c>
      <c r="B14" s="10">
        <v>48</v>
      </c>
      <c r="C14" s="10">
        <v>60</v>
      </c>
      <c r="D14" s="10">
        <v>49</v>
      </c>
      <c r="E14" s="10">
        <v>45</v>
      </c>
      <c r="F14" s="10">
        <v>41</v>
      </c>
      <c r="G14" s="10">
        <v>42</v>
      </c>
      <c r="H14" s="10">
        <v>47</v>
      </c>
      <c r="I14" s="10">
        <v>41</v>
      </c>
      <c r="J14" s="10">
        <v>43</v>
      </c>
      <c r="K14" s="10">
        <v>42</v>
      </c>
    </row>
    <row r="15" spans="1:15" x14ac:dyDescent="0.25">
      <c r="A15" s="8" t="s">
        <v>30</v>
      </c>
      <c r="B15" s="10">
        <v>0</v>
      </c>
      <c r="C15" s="10">
        <v>0</v>
      </c>
      <c r="D15" s="10">
        <v>0</v>
      </c>
      <c r="E15" s="10">
        <v>1</v>
      </c>
      <c r="F15" s="10">
        <v>0</v>
      </c>
      <c r="G15" s="10">
        <v>0</v>
      </c>
      <c r="H15" s="10">
        <v>0</v>
      </c>
      <c r="I15" s="10">
        <v>0</v>
      </c>
      <c r="J15" s="10">
        <v>0</v>
      </c>
      <c r="K15" s="10">
        <v>0</v>
      </c>
    </row>
    <row r="16" spans="1:15" x14ac:dyDescent="0.25">
      <c r="A16" s="8" t="s">
        <v>34</v>
      </c>
      <c r="B16" s="10">
        <v>16</v>
      </c>
      <c r="C16" s="10">
        <v>16</v>
      </c>
      <c r="D16" s="10">
        <v>9</v>
      </c>
      <c r="E16" s="10">
        <v>8</v>
      </c>
      <c r="F16" s="10">
        <v>9</v>
      </c>
      <c r="G16" s="10">
        <v>9</v>
      </c>
      <c r="H16" s="10">
        <v>9</v>
      </c>
      <c r="I16" s="10">
        <v>8</v>
      </c>
      <c r="J16" s="10">
        <v>10</v>
      </c>
      <c r="K16" s="10">
        <v>15</v>
      </c>
    </row>
    <row r="17" spans="1:11" x14ac:dyDescent="0.25">
      <c r="A17" s="8" t="s">
        <v>36</v>
      </c>
      <c r="B17" s="10">
        <v>42</v>
      </c>
      <c r="C17" s="10">
        <v>65</v>
      </c>
      <c r="D17" s="10">
        <v>72</v>
      </c>
      <c r="E17" s="10">
        <v>78</v>
      </c>
      <c r="F17" s="10">
        <v>80</v>
      </c>
      <c r="G17" s="10">
        <v>87</v>
      </c>
      <c r="H17" s="10">
        <v>69</v>
      </c>
      <c r="I17" s="10">
        <v>67</v>
      </c>
      <c r="J17" s="10">
        <v>61</v>
      </c>
      <c r="K17" s="10">
        <v>72</v>
      </c>
    </row>
    <row r="18" spans="1:11" x14ac:dyDescent="0.25">
      <c r="A18" s="8" t="s">
        <v>39</v>
      </c>
      <c r="B18" s="10">
        <v>50</v>
      </c>
      <c r="C18" s="10">
        <v>49</v>
      </c>
      <c r="D18" s="10">
        <v>47</v>
      </c>
      <c r="E18" s="10">
        <v>49</v>
      </c>
      <c r="F18" s="10">
        <v>42</v>
      </c>
      <c r="G18" s="10">
        <v>52</v>
      </c>
      <c r="H18" s="10">
        <v>48</v>
      </c>
      <c r="I18" s="10">
        <v>52</v>
      </c>
      <c r="J18" s="10">
        <v>62</v>
      </c>
      <c r="K18" s="10">
        <v>60</v>
      </c>
    </row>
    <row r="19" spans="1:11" x14ac:dyDescent="0.25">
      <c r="A19" s="8" t="s">
        <v>41</v>
      </c>
      <c r="B19" s="10">
        <v>0</v>
      </c>
      <c r="C19" s="10">
        <v>0</v>
      </c>
      <c r="D19" s="10">
        <v>0</v>
      </c>
      <c r="E19" s="10">
        <v>9</v>
      </c>
      <c r="F19" s="10">
        <v>20</v>
      </c>
      <c r="G19" s="10">
        <v>23</v>
      </c>
      <c r="H19" s="10">
        <v>32</v>
      </c>
      <c r="I19" s="10">
        <v>41</v>
      </c>
      <c r="J19" s="10">
        <v>30</v>
      </c>
      <c r="K19" s="10">
        <v>43</v>
      </c>
    </row>
    <row r="20" spans="1:11" x14ac:dyDescent="0.25">
      <c r="A20" s="8" t="s">
        <v>43</v>
      </c>
      <c r="B20" s="10">
        <v>75</v>
      </c>
      <c r="C20" s="10">
        <v>96</v>
      </c>
      <c r="D20" s="10">
        <v>74</v>
      </c>
      <c r="E20" s="10">
        <v>68</v>
      </c>
      <c r="F20" s="10">
        <v>61</v>
      </c>
      <c r="G20" s="10">
        <v>60</v>
      </c>
      <c r="H20" s="10">
        <v>53</v>
      </c>
      <c r="I20" s="10">
        <v>49</v>
      </c>
      <c r="J20" s="10">
        <v>47</v>
      </c>
      <c r="K20" s="10">
        <v>55</v>
      </c>
    </row>
    <row r="21" spans="1:11" x14ac:dyDescent="0.25">
      <c r="A21" s="8" t="s">
        <v>45</v>
      </c>
      <c r="B21" s="10">
        <v>25</v>
      </c>
      <c r="C21" s="10">
        <v>36</v>
      </c>
      <c r="D21" s="10">
        <v>37</v>
      </c>
      <c r="E21" s="10">
        <v>33</v>
      </c>
      <c r="F21" s="10">
        <v>37</v>
      </c>
      <c r="G21" s="10">
        <v>45</v>
      </c>
      <c r="H21" s="10">
        <v>35</v>
      </c>
      <c r="I21" s="10">
        <v>29</v>
      </c>
      <c r="J21" s="10">
        <v>33</v>
      </c>
      <c r="K21" s="10">
        <v>37</v>
      </c>
    </row>
    <row r="22" spans="1:11" x14ac:dyDescent="0.25">
      <c r="A22" s="8" t="s">
        <v>47</v>
      </c>
      <c r="B22" s="10">
        <v>45</v>
      </c>
      <c r="C22" s="10">
        <v>40</v>
      </c>
      <c r="D22" s="10">
        <v>33</v>
      </c>
      <c r="E22" s="10">
        <v>23</v>
      </c>
      <c r="F22" s="10">
        <v>29</v>
      </c>
      <c r="G22" s="10">
        <v>26</v>
      </c>
      <c r="H22" s="10">
        <v>28</v>
      </c>
      <c r="I22" s="10">
        <v>30</v>
      </c>
      <c r="J22" s="10">
        <v>39</v>
      </c>
      <c r="K22" s="10">
        <v>49</v>
      </c>
    </row>
    <row r="23" spans="1:11" x14ac:dyDescent="0.25">
      <c r="A23" s="8" t="s">
        <v>310</v>
      </c>
      <c r="B23" s="10">
        <v>3</v>
      </c>
      <c r="C23" s="10">
        <v>1</v>
      </c>
      <c r="D23" s="10">
        <v>0</v>
      </c>
      <c r="E23" s="10">
        <v>0</v>
      </c>
      <c r="F23" s="10">
        <v>0</v>
      </c>
      <c r="G23" s="10">
        <v>0</v>
      </c>
      <c r="H23" s="10">
        <v>0</v>
      </c>
      <c r="I23" s="10">
        <v>0</v>
      </c>
      <c r="J23" s="10">
        <v>0</v>
      </c>
      <c r="K23" s="10">
        <v>0</v>
      </c>
    </row>
    <row r="24" spans="1:11" x14ac:dyDescent="0.25">
      <c r="A24" s="7" t="s">
        <v>394</v>
      </c>
      <c r="B24" s="10">
        <v>304</v>
      </c>
      <c r="C24" s="10">
        <v>363</v>
      </c>
      <c r="D24" s="10">
        <v>321</v>
      </c>
      <c r="E24" s="10">
        <v>314</v>
      </c>
      <c r="F24" s="10">
        <v>319</v>
      </c>
      <c r="G24" s="10">
        <v>344</v>
      </c>
      <c r="H24" s="10">
        <v>321</v>
      </c>
      <c r="I24" s="10">
        <v>317</v>
      </c>
      <c r="J24" s="10">
        <v>325</v>
      </c>
      <c r="K24" s="10">
        <v>373</v>
      </c>
    </row>
    <row r="25" spans="1:11" x14ac:dyDescent="0.25">
      <c r="A25" s="7" t="s">
        <v>248</v>
      </c>
      <c r="B25" s="9"/>
      <c r="C25" s="9"/>
      <c r="D25" s="9"/>
      <c r="E25" s="9"/>
      <c r="F25" s="9"/>
      <c r="G25" s="9"/>
      <c r="H25" s="9"/>
      <c r="I25" s="9"/>
      <c r="J25" s="9"/>
      <c r="K25" s="9"/>
    </row>
    <row r="26" spans="1:11" x14ac:dyDescent="0.25">
      <c r="A26" s="8" t="s">
        <v>52</v>
      </c>
      <c r="B26" s="10">
        <v>0</v>
      </c>
      <c r="C26" s="10">
        <v>0</v>
      </c>
      <c r="D26" s="10">
        <v>0</v>
      </c>
      <c r="E26" s="10">
        <v>0</v>
      </c>
      <c r="F26" s="10">
        <v>0</v>
      </c>
      <c r="G26" s="10">
        <v>78</v>
      </c>
      <c r="H26" s="10">
        <v>66</v>
      </c>
      <c r="I26" s="10">
        <v>65</v>
      </c>
      <c r="J26" s="10">
        <v>56</v>
      </c>
      <c r="K26" s="10">
        <v>44</v>
      </c>
    </row>
    <row r="27" spans="1:11" x14ac:dyDescent="0.25">
      <c r="A27" s="8" t="s">
        <v>54</v>
      </c>
      <c r="B27" s="10">
        <v>0</v>
      </c>
      <c r="C27" s="10">
        <v>0</v>
      </c>
      <c r="D27" s="10">
        <v>0</v>
      </c>
      <c r="E27" s="10">
        <v>0</v>
      </c>
      <c r="F27" s="10">
        <v>0</v>
      </c>
      <c r="G27" s="10">
        <v>433</v>
      </c>
      <c r="H27" s="10">
        <v>445</v>
      </c>
      <c r="I27" s="10">
        <v>448</v>
      </c>
      <c r="J27" s="10">
        <v>438</v>
      </c>
      <c r="K27" s="10">
        <v>466</v>
      </c>
    </row>
    <row r="28" spans="1:11" x14ac:dyDescent="0.25">
      <c r="A28" s="8" t="s">
        <v>56</v>
      </c>
      <c r="B28" s="10">
        <v>0</v>
      </c>
      <c r="C28" s="10">
        <v>0</v>
      </c>
      <c r="D28" s="10">
        <v>0</v>
      </c>
      <c r="E28" s="10">
        <v>0</v>
      </c>
      <c r="F28" s="10">
        <v>0</v>
      </c>
      <c r="G28" s="10">
        <v>13</v>
      </c>
      <c r="H28" s="10">
        <v>40</v>
      </c>
      <c r="I28" s="10">
        <v>76</v>
      </c>
      <c r="J28" s="10">
        <v>112</v>
      </c>
      <c r="K28" s="10">
        <v>119</v>
      </c>
    </row>
    <row r="29" spans="1:11" x14ac:dyDescent="0.25">
      <c r="A29" s="8" t="s">
        <v>32</v>
      </c>
      <c r="B29" s="9">
        <v>0</v>
      </c>
      <c r="C29" s="9">
        <v>0</v>
      </c>
      <c r="D29" s="9">
        <v>0</v>
      </c>
      <c r="E29" s="9">
        <v>0</v>
      </c>
      <c r="F29" s="9">
        <v>0</v>
      </c>
      <c r="G29" s="9">
        <v>0</v>
      </c>
      <c r="H29" s="9">
        <v>0</v>
      </c>
      <c r="I29" s="9">
        <v>0</v>
      </c>
      <c r="J29" s="9">
        <v>0</v>
      </c>
      <c r="K29" s="9">
        <v>8</v>
      </c>
    </row>
    <row r="30" spans="1:11" x14ac:dyDescent="0.25">
      <c r="A30" s="8" t="s">
        <v>59</v>
      </c>
      <c r="B30" s="10">
        <v>0</v>
      </c>
      <c r="C30" s="10">
        <v>0</v>
      </c>
      <c r="D30" s="10">
        <v>0</v>
      </c>
      <c r="E30" s="10">
        <v>0</v>
      </c>
      <c r="F30" s="10">
        <v>0</v>
      </c>
      <c r="G30" s="10">
        <v>41</v>
      </c>
      <c r="H30" s="10">
        <v>33</v>
      </c>
      <c r="I30" s="10">
        <v>29</v>
      </c>
      <c r="J30" s="10">
        <v>34</v>
      </c>
      <c r="K30" s="10">
        <v>41</v>
      </c>
    </row>
    <row r="31" spans="1:11" x14ac:dyDescent="0.25">
      <c r="A31" s="8" t="s">
        <v>61</v>
      </c>
      <c r="B31" s="10">
        <v>0</v>
      </c>
      <c r="C31" s="10">
        <v>0</v>
      </c>
      <c r="D31" s="10">
        <v>0</v>
      </c>
      <c r="E31" s="10">
        <v>0</v>
      </c>
      <c r="F31" s="10">
        <v>0</v>
      </c>
      <c r="G31" s="10">
        <v>0</v>
      </c>
      <c r="H31" s="10">
        <v>9</v>
      </c>
      <c r="I31" s="10">
        <v>17</v>
      </c>
      <c r="J31" s="10">
        <v>19</v>
      </c>
      <c r="K31" s="10">
        <v>12</v>
      </c>
    </row>
    <row r="32" spans="1:11" x14ac:dyDescent="0.25">
      <c r="A32" s="8" t="s">
        <v>67</v>
      </c>
      <c r="B32" s="10">
        <v>0</v>
      </c>
      <c r="C32" s="10">
        <v>0</v>
      </c>
      <c r="D32" s="10">
        <v>0</v>
      </c>
      <c r="E32" s="10">
        <v>0</v>
      </c>
      <c r="F32" s="10">
        <v>0</v>
      </c>
      <c r="G32" s="10">
        <v>86</v>
      </c>
      <c r="H32" s="10">
        <v>96</v>
      </c>
      <c r="I32" s="10">
        <v>106</v>
      </c>
      <c r="J32" s="10">
        <v>118</v>
      </c>
      <c r="K32" s="10">
        <v>134</v>
      </c>
    </row>
    <row r="33" spans="1:11" x14ac:dyDescent="0.25">
      <c r="A33" s="7" t="s">
        <v>395</v>
      </c>
      <c r="B33" s="10">
        <v>0</v>
      </c>
      <c r="C33" s="10">
        <v>0</v>
      </c>
      <c r="D33" s="10">
        <v>0</v>
      </c>
      <c r="E33" s="10">
        <v>0</v>
      </c>
      <c r="F33" s="10">
        <v>0</v>
      </c>
      <c r="G33" s="10">
        <v>651</v>
      </c>
      <c r="H33" s="10">
        <v>689</v>
      </c>
      <c r="I33" s="10">
        <v>741</v>
      </c>
      <c r="J33" s="10">
        <v>777</v>
      </c>
      <c r="K33" s="10">
        <v>824</v>
      </c>
    </row>
    <row r="34" spans="1:11" x14ac:dyDescent="0.25">
      <c r="A34" s="7" t="s">
        <v>249</v>
      </c>
      <c r="B34" s="9"/>
      <c r="C34" s="9"/>
      <c r="D34" s="9"/>
      <c r="E34" s="9"/>
      <c r="F34" s="9"/>
      <c r="G34" s="9"/>
      <c r="H34" s="9"/>
      <c r="I34" s="9"/>
      <c r="J34" s="9"/>
      <c r="K34" s="9"/>
    </row>
    <row r="35" spans="1:11" x14ac:dyDescent="0.25">
      <c r="A35" s="8" t="s">
        <v>70</v>
      </c>
      <c r="B35" s="10">
        <v>10</v>
      </c>
      <c r="C35" s="10">
        <v>25</v>
      </c>
      <c r="D35" s="10">
        <v>21</v>
      </c>
      <c r="E35" s="10">
        <v>19</v>
      </c>
      <c r="F35" s="10">
        <v>17</v>
      </c>
      <c r="G35" s="10">
        <v>11</v>
      </c>
      <c r="H35" s="10">
        <v>7</v>
      </c>
      <c r="I35" s="10">
        <v>10</v>
      </c>
      <c r="J35" s="10">
        <v>8</v>
      </c>
      <c r="K35" s="10">
        <v>6</v>
      </c>
    </row>
    <row r="36" spans="1:11" x14ac:dyDescent="0.25">
      <c r="A36" s="8" t="s">
        <v>74</v>
      </c>
      <c r="B36" s="10">
        <v>297</v>
      </c>
      <c r="C36" s="10">
        <v>297</v>
      </c>
      <c r="D36" s="10">
        <v>311</v>
      </c>
      <c r="E36" s="10">
        <v>305</v>
      </c>
      <c r="F36" s="10">
        <v>293</v>
      </c>
      <c r="G36" s="10">
        <v>286</v>
      </c>
      <c r="H36" s="10">
        <v>271</v>
      </c>
      <c r="I36" s="10">
        <v>271</v>
      </c>
      <c r="J36" s="10">
        <v>263</v>
      </c>
      <c r="K36" s="10">
        <v>251</v>
      </c>
    </row>
    <row r="37" spans="1:11" x14ac:dyDescent="0.25">
      <c r="A37" s="8" t="s">
        <v>76</v>
      </c>
      <c r="B37" s="10">
        <v>468</v>
      </c>
      <c r="C37" s="10">
        <v>482</v>
      </c>
      <c r="D37" s="10">
        <v>458</v>
      </c>
      <c r="E37" s="10">
        <v>496</v>
      </c>
      <c r="F37" s="10">
        <v>459</v>
      </c>
      <c r="G37" s="10">
        <v>435</v>
      </c>
      <c r="H37" s="10">
        <v>403</v>
      </c>
      <c r="I37" s="10">
        <v>361</v>
      </c>
      <c r="J37" s="10">
        <v>324</v>
      </c>
      <c r="K37" s="10">
        <v>291</v>
      </c>
    </row>
    <row r="38" spans="1:11" x14ac:dyDescent="0.25">
      <c r="A38" s="8" t="s">
        <v>78</v>
      </c>
      <c r="B38" s="10">
        <v>362</v>
      </c>
      <c r="C38" s="10">
        <v>351</v>
      </c>
      <c r="D38" s="10">
        <v>345</v>
      </c>
      <c r="E38" s="10">
        <v>346</v>
      </c>
      <c r="F38" s="10">
        <v>336</v>
      </c>
      <c r="G38" s="10">
        <v>317</v>
      </c>
      <c r="H38" s="10">
        <v>307</v>
      </c>
      <c r="I38" s="10">
        <v>308</v>
      </c>
      <c r="J38" s="10">
        <v>294</v>
      </c>
      <c r="K38" s="10">
        <v>316</v>
      </c>
    </row>
    <row r="39" spans="1:11" x14ac:dyDescent="0.25">
      <c r="A39" s="8" t="s">
        <v>80</v>
      </c>
      <c r="B39" s="10">
        <v>244</v>
      </c>
      <c r="C39" s="10">
        <v>238</v>
      </c>
      <c r="D39" s="10">
        <v>259</v>
      </c>
      <c r="E39" s="10">
        <v>287</v>
      </c>
      <c r="F39" s="10">
        <v>289</v>
      </c>
      <c r="G39" s="10">
        <v>264</v>
      </c>
      <c r="H39" s="10">
        <v>262</v>
      </c>
      <c r="I39" s="10">
        <v>266</v>
      </c>
      <c r="J39" s="10">
        <v>244</v>
      </c>
      <c r="K39" s="10">
        <v>231</v>
      </c>
    </row>
    <row r="40" spans="1:11" x14ac:dyDescent="0.25">
      <c r="A40" s="8" t="s">
        <v>82</v>
      </c>
      <c r="B40" s="10">
        <v>0</v>
      </c>
      <c r="C40" s="10">
        <v>0</v>
      </c>
      <c r="D40" s="10">
        <v>1</v>
      </c>
      <c r="E40" s="10">
        <v>1</v>
      </c>
      <c r="F40" s="10">
        <v>0</v>
      </c>
      <c r="G40" s="10">
        <v>1</v>
      </c>
      <c r="H40" s="10">
        <v>2</v>
      </c>
      <c r="I40" s="10">
        <v>1</v>
      </c>
      <c r="J40" s="10">
        <v>1</v>
      </c>
      <c r="K40" s="10">
        <v>1</v>
      </c>
    </row>
    <row r="41" spans="1:11" x14ac:dyDescent="0.25">
      <c r="A41" s="8" t="s">
        <v>84</v>
      </c>
      <c r="B41" s="10">
        <v>344</v>
      </c>
      <c r="C41" s="10">
        <v>338</v>
      </c>
      <c r="D41" s="10">
        <v>363</v>
      </c>
      <c r="E41" s="10">
        <v>351</v>
      </c>
      <c r="F41" s="10">
        <v>360</v>
      </c>
      <c r="G41" s="10">
        <v>377</v>
      </c>
      <c r="H41" s="10">
        <v>399</v>
      </c>
      <c r="I41" s="10">
        <v>374</v>
      </c>
      <c r="J41" s="10">
        <v>364</v>
      </c>
      <c r="K41" s="10">
        <v>406</v>
      </c>
    </row>
    <row r="42" spans="1:11" x14ac:dyDescent="0.25">
      <c r="A42" s="8" t="s">
        <v>86</v>
      </c>
      <c r="B42" s="10">
        <v>10</v>
      </c>
      <c r="C42" s="10">
        <v>6</v>
      </c>
      <c r="D42" s="10">
        <v>3</v>
      </c>
      <c r="E42" s="10">
        <v>6</v>
      </c>
      <c r="F42" s="10">
        <v>9</v>
      </c>
      <c r="G42" s="10">
        <v>20</v>
      </c>
      <c r="H42" s="10">
        <v>18</v>
      </c>
      <c r="I42" s="10">
        <v>18</v>
      </c>
      <c r="J42" s="10">
        <v>13</v>
      </c>
      <c r="K42" s="10">
        <v>12</v>
      </c>
    </row>
    <row r="43" spans="1:11" x14ac:dyDescent="0.25">
      <c r="A43" s="8" t="s">
        <v>91</v>
      </c>
      <c r="B43" s="10">
        <v>177</v>
      </c>
      <c r="C43" s="10">
        <v>174</v>
      </c>
      <c r="D43" s="10">
        <v>181</v>
      </c>
      <c r="E43" s="10">
        <v>180</v>
      </c>
      <c r="F43" s="10">
        <v>183</v>
      </c>
      <c r="G43" s="10">
        <v>160</v>
      </c>
      <c r="H43" s="10">
        <v>171</v>
      </c>
      <c r="I43" s="10">
        <v>189</v>
      </c>
      <c r="J43" s="10">
        <v>178</v>
      </c>
      <c r="K43" s="10">
        <v>191</v>
      </c>
    </row>
    <row r="44" spans="1:11" x14ac:dyDescent="0.25">
      <c r="A44" s="8" t="s">
        <v>95</v>
      </c>
      <c r="B44" s="10">
        <v>203</v>
      </c>
      <c r="C44" s="10">
        <v>174</v>
      </c>
      <c r="D44" s="10">
        <v>184</v>
      </c>
      <c r="E44" s="10">
        <v>171</v>
      </c>
      <c r="F44" s="10">
        <v>121</v>
      </c>
      <c r="G44" s="10">
        <v>118</v>
      </c>
      <c r="H44" s="10">
        <v>138</v>
      </c>
      <c r="I44" s="10">
        <v>180</v>
      </c>
      <c r="J44" s="10">
        <v>163</v>
      </c>
      <c r="K44" s="10">
        <v>104</v>
      </c>
    </row>
    <row r="45" spans="1:11" x14ac:dyDescent="0.25">
      <c r="A45" s="8" t="s">
        <v>97</v>
      </c>
      <c r="B45" s="10">
        <v>59</v>
      </c>
      <c r="C45" s="10">
        <v>66</v>
      </c>
      <c r="D45" s="10">
        <v>72</v>
      </c>
      <c r="E45" s="10">
        <v>55</v>
      </c>
      <c r="F45" s="10">
        <v>39</v>
      </c>
      <c r="G45" s="10">
        <v>32</v>
      </c>
      <c r="H45" s="10">
        <v>23</v>
      </c>
      <c r="I45" s="10">
        <v>22</v>
      </c>
      <c r="J45" s="10">
        <v>26</v>
      </c>
      <c r="K45" s="10">
        <v>23</v>
      </c>
    </row>
    <row r="46" spans="1:11" x14ac:dyDescent="0.25">
      <c r="A46" s="8" t="s">
        <v>99</v>
      </c>
      <c r="B46" s="10">
        <v>21</v>
      </c>
      <c r="C46" s="10">
        <v>19</v>
      </c>
      <c r="D46" s="10">
        <v>23</v>
      </c>
      <c r="E46" s="10">
        <v>24</v>
      </c>
      <c r="F46" s="10">
        <v>15</v>
      </c>
      <c r="G46" s="10">
        <v>18</v>
      </c>
      <c r="H46" s="10">
        <v>20</v>
      </c>
      <c r="I46" s="10">
        <v>27</v>
      </c>
      <c r="J46" s="10">
        <v>26</v>
      </c>
      <c r="K46" s="10">
        <v>28</v>
      </c>
    </row>
    <row r="47" spans="1:11" x14ac:dyDescent="0.25">
      <c r="A47" s="8" t="s">
        <v>103</v>
      </c>
      <c r="B47" s="10">
        <v>0</v>
      </c>
      <c r="C47" s="10">
        <v>0</v>
      </c>
      <c r="D47" s="10">
        <v>0</v>
      </c>
      <c r="E47" s="10">
        <v>0</v>
      </c>
      <c r="F47" s="10">
        <v>0</v>
      </c>
      <c r="G47" s="10">
        <v>0</v>
      </c>
      <c r="H47" s="10">
        <v>9</v>
      </c>
      <c r="I47" s="10">
        <v>21</v>
      </c>
      <c r="J47" s="10">
        <v>27</v>
      </c>
      <c r="K47" s="10">
        <v>38</v>
      </c>
    </row>
    <row r="48" spans="1:11" x14ac:dyDescent="0.25">
      <c r="A48" s="8" t="s">
        <v>107</v>
      </c>
      <c r="B48" s="10">
        <v>129</v>
      </c>
      <c r="C48" s="10">
        <v>133</v>
      </c>
      <c r="D48" s="10">
        <v>128</v>
      </c>
      <c r="E48" s="10">
        <v>121</v>
      </c>
      <c r="F48" s="10">
        <v>122</v>
      </c>
      <c r="G48" s="10">
        <v>120</v>
      </c>
      <c r="H48" s="10">
        <v>96</v>
      </c>
      <c r="I48" s="10">
        <v>93</v>
      </c>
      <c r="J48" s="10">
        <v>101</v>
      </c>
      <c r="K48" s="10">
        <v>98</v>
      </c>
    </row>
    <row r="49" spans="1:11" x14ac:dyDescent="0.25">
      <c r="A49" s="8" t="s">
        <v>111</v>
      </c>
      <c r="B49" s="10">
        <v>1327</v>
      </c>
      <c r="C49" s="10">
        <v>1395</v>
      </c>
      <c r="D49" s="10">
        <v>1392</v>
      </c>
      <c r="E49" s="10">
        <v>1447</v>
      </c>
      <c r="F49" s="10">
        <v>1447</v>
      </c>
      <c r="G49" s="10">
        <v>1362</v>
      </c>
      <c r="H49" s="10">
        <v>1240</v>
      </c>
      <c r="I49" s="10">
        <v>1203</v>
      </c>
      <c r="J49" s="10">
        <v>1125</v>
      </c>
      <c r="K49" s="10">
        <v>1108</v>
      </c>
    </row>
    <row r="50" spans="1:11" x14ac:dyDescent="0.25">
      <c r="A50" s="8" t="s">
        <v>113</v>
      </c>
      <c r="B50" s="10">
        <v>0</v>
      </c>
      <c r="C50" s="10">
        <v>0</v>
      </c>
      <c r="D50" s="10">
        <v>0</v>
      </c>
      <c r="E50" s="10">
        <v>0</v>
      </c>
      <c r="F50" s="10">
        <v>0</v>
      </c>
      <c r="G50" s="10">
        <v>158</v>
      </c>
      <c r="H50" s="10">
        <v>167</v>
      </c>
      <c r="I50" s="10">
        <v>142</v>
      </c>
      <c r="J50" s="10">
        <v>157</v>
      </c>
      <c r="K50" s="10">
        <v>197</v>
      </c>
    </row>
    <row r="51" spans="1:11" x14ac:dyDescent="0.25">
      <c r="A51" s="8" t="s">
        <v>115</v>
      </c>
      <c r="B51" s="10">
        <v>0</v>
      </c>
      <c r="C51" s="10">
        <v>0</v>
      </c>
      <c r="D51" s="10">
        <v>0</v>
      </c>
      <c r="E51" s="10">
        <v>0</v>
      </c>
      <c r="F51" s="10">
        <v>0</v>
      </c>
      <c r="G51" s="10">
        <v>8</v>
      </c>
      <c r="H51" s="10">
        <v>10</v>
      </c>
      <c r="I51" s="10">
        <v>12</v>
      </c>
      <c r="J51" s="10">
        <v>14</v>
      </c>
      <c r="K51" s="10">
        <v>13</v>
      </c>
    </row>
    <row r="52" spans="1:11" x14ac:dyDescent="0.25">
      <c r="A52" s="8" t="s">
        <v>117</v>
      </c>
      <c r="B52" s="10">
        <v>0</v>
      </c>
      <c r="C52" s="10">
        <v>0</v>
      </c>
      <c r="D52" s="10">
        <v>0</v>
      </c>
      <c r="E52" s="10">
        <v>0</v>
      </c>
      <c r="F52" s="10">
        <v>0</v>
      </c>
      <c r="G52" s="10">
        <v>0</v>
      </c>
      <c r="H52" s="10">
        <v>6</v>
      </c>
      <c r="I52" s="10">
        <v>33</v>
      </c>
      <c r="J52" s="10">
        <v>70</v>
      </c>
      <c r="K52" s="10">
        <v>87</v>
      </c>
    </row>
    <row r="53" spans="1:11" x14ac:dyDescent="0.25">
      <c r="A53" s="8" t="s">
        <v>119</v>
      </c>
      <c r="B53" s="10">
        <v>0</v>
      </c>
      <c r="C53" s="10">
        <v>0</v>
      </c>
      <c r="D53" s="10">
        <v>0</v>
      </c>
      <c r="E53" s="10">
        <v>0</v>
      </c>
      <c r="F53" s="10">
        <v>0</v>
      </c>
      <c r="G53" s="10">
        <v>5</v>
      </c>
      <c r="H53" s="10">
        <v>6</v>
      </c>
      <c r="I53" s="10">
        <v>2</v>
      </c>
      <c r="J53" s="10">
        <v>0</v>
      </c>
      <c r="K53" s="10">
        <v>0</v>
      </c>
    </row>
    <row r="54" spans="1:11" x14ac:dyDescent="0.25">
      <c r="A54" s="7" t="s">
        <v>412</v>
      </c>
      <c r="B54" s="10">
        <v>3651</v>
      </c>
      <c r="C54" s="10">
        <v>3698</v>
      </c>
      <c r="D54" s="10">
        <v>3741</v>
      </c>
      <c r="E54" s="10">
        <v>3809</v>
      </c>
      <c r="F54" s="10">
        <v>3690</v>
      </c>
      <c r="G54" s="10">
        <v>3692</v>
      </c>
      <c r="H54" s="10">
        <v>3555</v>
      </c>
      <c r="I54" s="10">
        <v>3533</v>
      </c>
      <c r="J54" s="10">
        <v>3398</v>
      </c>
      <c r="K54" s="10">
        <v>3401</v>
      </c>
    </row>
    <row r="55" spans="1:11" x14ac:dyDescent="0.25">
      <c r="A55" s="7" t="s">
        <v>250</v>
      </c>
      <c r="B55" s="9"/>
      <c r="C55" s="9"/>
      <c r="D55" s="9"/>
      <c r="E55" s="9"/>
      <c r="F55" s="9"/>
      <c r="G55" s="9"/>
      <c r="H55" s="9"/>
      <c r="I55" s="9"/>
      <c r="J55" s="9"/>
      <c r="K55" s="9"/>
    </row>
    <row r="56" spans="1:11" x14ac:dyDescent="0.25">
      <c r="A56" s="8" t="s">
        <v>122</v>
      </c>
      <c r="B56" s="10">
        <v>27</v>
      </c>
      <c r="C56" s="10">
        <v>23</v>
      </c>
      <c r="D56" s="10">
        <v>27</v>
      </c>
      <c r="E56" s="10">
        <v>28</v>
      </c>
      <c r="F56" s="10">
        <v>34</v>
      </c>
      <c r="G56" s="10">
        <v>52</v>
      </c>
      <c r="H56" s="10">
        <v>52</v>
      </c>
      <c r="I56" s="10">
        <v>69</v>
      </c>
      <c r="J56" s="10">
        <v>80</v>
      </c>
      <c r="K56" s="10">
        <v>67</v>
      </c>
    </row>
    <row r="57" spans="1:11" x14ac:dyDescent="0.25">
      <c r="A57" s="8" t="s">
        <v>561</v>
      </c>
      <c r="B57" s="9">
        <v>0</v>
      </c>
      <c r="C57" s="9">
        <v>0</v>
      </c>
      <c r="D57" s="9">
        <v>0</v>
      </c>
      <c r="E57" s="9">
        <v>0</v>
      </c>
      <c r="F57" s="9">
        <v>0</v>
      </c>
      <c r="G57" s="9">
        <v>0</v>
      </c>
      <c r="H57" s="9">
        <v>0</v>
      </c>
      <c r="I57" s="9">
        <v>0</v>
      </c>
      <c r="J57" s="9">
        <v>13</v>
      </c>
      <c r="K57" s="9">
        <v>18</v>
      </c>
    </row>
    <row r="58" spans="1:11" x14ac:dyDescent="0.25">
      <c r="A58" s="8" t="s">
        <v>132</v>
      </c>
      <c r="B58" s="10">
        <v>81</v>
      </c>
      <c r="C58" s="10">
        <v>71</v>
      </c>
      <c r="D58" s="10">
        <v>80</v>
      </c>
      <c r="E58" s="10">
        <v>86</v>
      </c>
      <c r="F58" s="10">
        <v>76</v>
      </c>
      <c r="G58" s="10">
        <v>71</v>
      </c>
      <c r="H58" s="10">
        <v>75</v>
      </c>
      <c r="I58" s="10">
        <v>84</v>
      </c>
      <c r="J58" s="10">
        <v>88</v>
      </c>
      <c r="K58" s="10">
        <v>88</v>
      </c>
    </row>
    <row r="59" spans="1:11" x14ac:dyDescent="0.25">
      <c r="A59" s="8" t="s">
        <v>585</v>
      </c>
      <c r="B59" s="9">
        <v>0</v>
      </c>
      <c r="C59" s="9">
        <v>0</v>
      </c>
      <c r="D59" s="9">
        <v>0</v>
      </c>
      <c r="E59" s="9">
        <v>0</v>
      </c>
      <c r="F59" s="9">
        <v>0</v>
      </c>
      <c r="G59" s="9">
        <v>0</v>
      </c>
      <c r="H59" s="9">
        <v>0</v>
      </c>
      <c r="I59" s="9">
        <v>0</v>
      </c>
      <c r="J59" s="9">
        <v>0</v>
      </c>
      <c r="K59" s="9">
        <v>1</v>
      </c>
    </row>
    <row r="60" spans="1:11" x14ac:dyDescent="0.25">
      <c r="A60" s="8" t="s">
        <v>137</v>
      </c>
      <c r="B60" s="10">
        <v>0</v>
      </c>
      <c r="C60" s="10">
        <v>1</v>
      </c>
      <c r="D60" s="10">
        <v>4</v>
      </c>
      <c r="E60" s="10">
        <v>5</v>
      </c>
      <c r="F60" s="10">
        <v>5</v>
      </c>
      <c r="G60" s="10">
        <v>6</v>
      </c>
      <c r="H60" s="10">
        <v>6</v>
      </c>
      <c r="I60" s="10">
        <v>6</v>
      </c>
      <c r="J60" s="10">
        <v>5</v>
      </c>
      <c r="K60" s="10">
        <v>4</v>
      </c>
    </row>
    <row r="61" spans="1:11" x14ac:dyDescent="0.25">
      <c r="A61" s="8" t="s">
        <v>139</v>
      </c>
      <c r="B61" s="10">
        <v>0</v>
      </c>
      <c r="C61" s="10">
        <v>0</v>
      </c>
      <c r="D61" s="10">
        <v>0</v>
      </c>
      <c r="E61" s="10">
        <v>0</v>
      </c>
      <c r="F61" s="10">
        <v>0</v>
      </c>
      <c r="G61" s="10">
        <v>0</v>
      </c>
      <c r="H61" s="10">
        <v>1</v>
      </c>
      <c r="I61" s="10">
        <v>4</v>
      </c>
      <c r="J61" s="10">
        <v>5</v>
      </c>
      <c r="K61" s="10">
        <v>5</v>
      </c>
    </row>
    <row r="62" spans="1:11" x14ac:dyDescent="0.25">
      <c r="A62" s="8" t="s">
        <v>141</v>
      </c>
      <c r="B62" s="10">
        <v>0</v>
      </c>
      <c r="C62" s="10">
        <v>0</v>
      </c>
      <c r="D62" s="10">
        <v>0</v>
      </c>
      <c r="E62" s="10">
        <v>0</v>
      </c>
      <c r="F62" s="10">
        <v>0</v>
      </c>
      <c r="G62" s="10">
        <v>19</v>
      </c>
      <c r="H62" s="10">
        <v>39</v>
      </c>
      <c r="I62" s="10">
        <v>57</v>
      </c>
      <c r="J62" s="10">
        <v>70</v>
      </c>
      <c r="K62" s="10">
        <v>79</v>
      </c>
    </row>
    <row r="63" spans="1:11" x14ac:dyDescent="0.25">
      <c r="A63" s="8" t="s">
        <v>143</v>
      </c>
      <c r="B63" s="10">
        <v>47</v>
      </c>
      <c r="C63" s="10">
        <v>44</v>
      </c>
      <c r="D63" s="10">
        <v>48</v>
      </c>
      <c r="E63" s="10">
        <v>50</v>
      </c>
      <c r="F63" s="10">
        <v>53</v>
      </c>
      <c r="G63" s="10">
        <v>35</v>
      </c>
      <c r="H63" s="10">
        <v>24</v>
      </c>
      <c r="I63" s="10">
        <v>14</v>
      </c>
      <c r="J63" s="10">
        <v>2</v>
      </c>
      <c r="K63" s="10">
        <v>0</v>
      </c>
    </row>
    <row r="64" spans="1:11" x14ac:dyDescent="0.25">
      <c r="A64" s="7" t="s">
        <v>413</v>
      </c>
      <c r="B64" s="10">
        <v>155</v>
      </c>
      <c r="C64" s="10">
        <v>139</v>
      </c>
      <c r="D64" s="10">
        <v>159</v>
      </c>
      <c r="E64" s="10">
        <v>169</v>
      </c>
      <c r="F64" s="10">
        <v>168</v>
      </c>
      <c r="G64" s="10">
        <v>183</v>
      </c>
      <c r="H64" s="10">
        <v>197</v>
      </c>
      <c r="I64" s="10">
        <v>234</v>
      </c>
      <c r="J64" s="10">
        <v>263</v>
      </c>
      <c r="K64" s="10">
        <v>262</v>
      </c>
    </row>
    <row r="65" spans="1:11" x14ac:dyDescent="0.25">
      <c r="A65" s="7" t="s">
        <v>489</v>
      </c>
      <c r="B65" s="9"/>
      <c r="C65" s="9"/>
      <c r="D65" s="9"/>
      <c r="E65" s="9"/>
      <c r="F65" s="9"/>
      <c r="G65" s="9"/>
      <c r="H65" s="9"/>
      <c r="I65" s="9"/>
      <c r="J65" s="9"/>
      <c r="K65" s="9"/>
    </row>
    <row r="66" spans="1:11" x14ac:dyDescent="0.25">
      <c r="A66" s="8" t="s">
        <v>52</v>
      </c>
      <c r="B66" s="10">
        <v>73</v>
      </c>
      <c r="C66" s="10">
        <v>70</v>
      </c>
      <c r="D66" s="10">
        <v>86</v>
      </c>
      <c r="E66" s="10">
        <v>91</v>
      </c>
      <c r="F66" s="10">
        <v>83</v>
      </c>
      <c r="G66" s="10">
        <v>0</v>
      </c>
      <c r="H66" s="10">
        <v>0</v>
      </c>
      <c r="I66" s="10">
        <v>0</v>
      </c>
      <c r="J66" s="10">
        <v>0</v>
      </c>
      <c r="K66" s="10">
        <v>0</v>
      </c>
    </row>
    <row r="67" spans="1:11" x14ac:dyDescent="0.25">
      <c r="A67" s="8" t="s">
        <v>146</v>
      </c>
      <c r="B67" s="10">
        <v>22</v>
      </c>
      <c r="C67" s="10">
        <v>19</v>
      </c>
      <c r="D67" s="10">
        <v>25</v>
      </c>
      <c r="E67" s="10">
        <v>33</v>
      </c>
      <c r="F67" s="10">
        <v>43</v>
      </c>
      <c r="G67" s="10">
        <v>0</v>
      </c>
      <c r="H67" s="10">
        <v>0</v>
      </c>
      <c r="I67" s="10">
        <v>0</v>
      </c>
      <c r="J67" s="10">
        <v>0</v>
      </c>
      <c r="K67" s="10">
        <v>0</v>
      </c>
    </row>
    <row r="68" spans="1:11" x14ac:dyDescent="0.25">
      <c r="A68" s="8" t="s">
        <v>59</v>
      </c>
      <c r="B68" s="10">
        <v>32</v>
      </c>
      <c r="C68" s="10">
        <v>32</v>
      </c>
      <c r="D68" s="10">
        <v>39</v>
      </c>
      <c r="E68" s="10">
        <v>55</v>
      </c>
      <c r="F68" s="10">
        <v>46</v>
      </c>
      <c r="G68" s="10">
        <v>0</v>
      </c>
      <c r="H68" s="10">
        <v>0</v>
      </c>
      <c r="I68" s="10">
        <v>0</v>
      </c>
      <c r="J68" s="10">
        <v>0</v>
      </c>
      <c r="K68" s="10">
        <v>0</v>
      </c>
    </row>
    <row r="69" spans="1:11" x14ac:dyDescent="0.25">
      <c r="A69" s="8" t="s">
        <v>343</v>
      </c>
      <c r="B69" s="10">
        <v>0</v>
      </c>
      <c r="C69" s="10">
        <v>1</v>
      </c>
      <c r="D69" s="10">
        <v>0</v>
      </c>
      <c r="E69" s="10">
        <v>0</v>
      </c>
      <c r="F69" s="10">
        <v>0</v>
      </c>
      <c r="G69" s="10">
        <v>0</v>
      </c>
      <c r="H69" s="10">
        <v>0</v>
      </c>
      <c r="I69" s="10">
        <v>0</v>
      </c>
      <c r="J69" s="10">
        <v>0</v>
      </c>
      <c r="K69" s="10">
        <v>0</v>
      </c>
    </row>
    <row r="70" spans="1:11" x14ac:dyDescent="0.25">
      <c r="A70" s="8" t="s">
        <v>345</v>
      </c>
      <c r="B70" s="10">
        <v>24</v>
      </c>
      <c r="C70" s="10">
        <v>33</v>
      </c>
      <c r="D70" s="10">
        <v>12</v>
      </c>
      <c r="E70" s="10">
        <v>5</v>
      </c>
      <c r="F70" s="10">
        <v>2</v>
      </c>
      <c r="G70" s="10">
        <v>0</v>
      </c>
      <c r="H70" s="10">
        <v>0</v>
      </c>
      <c r="I70" s="10">
        <v>0</v>
      </c>
      <c r="J70" s="10">
        <v>0</v>
      </c>
      <c r="K70" s="10">
        <v>0</v>
      </c>
    </row>
    <row r="71" spans="1:11" x14ac:dyDescent="0.25">
      <c r="A71" s="8" t="s">
        <v>113</v>
      </c>
      <c r="B71" s="10">
        <v>99</v>
      </c>
      <c r="C71" s="10">
        <v>114</v>
      </c>
      <c r="D71" s="10">
        <v>134</v>
      </c>
      <c r="E71" s="10">
        <v>151</v>
      </c>
      <c r="F71" s="10">
        <v>169</v>
      </c>
      <c r="G71" s="10">
        <v>0</v>
      </c>
      <c r="H71" s="10">
        <v>0</v>
      </c>
      <c r="I71" s="10">
        <v>0</v>
      </c>
      <c r="J71" s="10">
        <v>0</v>
      </c>
      <c r="K71" s="10">
        <v>0</v>
      </c>
    </row>
    <row r="72" spans="1:11" x14ac:dyDescent="0.25">
      <c r="A72" s="8" t="s">
        <v>119</v>
      </c>
      <c r="B72" s="10">
        <v>17</v>
      </c>
      <c r="C72" s="10">
        <v>14</v>
      </c>
      <c r="D72" s="10">
        <v>15</v>
      </c>
      <c r="E72" s="10">
        <v>16</v>
      </c>
      <c r="F72" s="10">
        <v>14</v>
      </c>
      <c r="G72" s="10">
        <v>0</v>
      </c>
      <c r="H72" s="10">
        <v>0</v>
      </c>
      <c r="I72" s="10">
        <v>0</v>
      </c>
      <c r="J72" s="10">
        <v>0</v>
      </c>
      <c r="K72" s="10">
        <v>0</v>
      </c>
    </row>
    <row r="73" spans="1:11" x14ac:dyDescent="0.25">
      <c r="A73" s="7" t="s">
        <v>490</v>
      </c>
      <c r="B73" s="10">
        <v>267</v>
      </c>
      <c r="C73" s="10">
        <v>283</v>
      </c>
      <c r="D73" s="10">
        <v>311</v>
      </c>
      <c r="E73" s="10">
        <v>351</v>
      </c>
      <c r="F73" s="10">
        <v>357</v>
      </c>
      <c r="G73" s="10">
        <v>0</v>
      </c>
      <c r="H73" s="10">
        <v>0</v>
      </c>
      <c r="I73" s="10">
        <v>0</v>
      </c>
      <c r="J73" s="10">
        <v>0</v>
      </c>
      <c r="K73" s="10">
        <v>0</v>
      </c>
    </row>
    <row r="74" spans="1:11" x14ac:dyDescent="0.25">
      <c r="A74" s="7" t="s">
        <v>252</v>
      </c>
      <c r="B74" s="9"/>
      <c r="C74" s="9"/>
      <c r="D74" s="9"/>
      <c r="E74" s="9"/>
      <c r="F74" s="9"/>
      <c r="G74" s="9"/>
      <c r="H74" s="9"/>
      <c r="I74" s="9"/>
      <c r="J74" s="9"/>
      <c r="K74" s="9"/>
    </row>
    <row r="75" spans="1:11" x14ac:dyDescent="0.25">
      <c r="A75" s="8" t="s">
        <v>151</v>
      </c>
      <c r="B75" s="10">
        <v>24</v>
      </c>
      <c r="C75" s="10">
        <v>16</v>
      </c>
      <c r="D75" s="10">
        <v>14</v>
      </c>
      <c r="E75" s="10">
        <v>8</v>
      </c>
      <c r="F75" s="10">
        <v>9</v>
      </c>
      <c r="G75" s="10">
        <v>10</v>
      </c>
      <c r="H75" s="10">
        <v>9</v>
      </c>
      <c r="I75" s="10">
        <v>9</v>
      </c>
      <c r="J75" s="10">
        <v>9</v>
      </c>
      <c r="K75" s="10">
        <v>7</v>
      </c>
    </row>
    <row r="76" spans="1:11" x14ac:dyDescent="0.25">
      <c r="A76" s="8" t="s">
        <v>155</v>
      </c>
      <c r="B76" s="10">
        <v>12</v>
      </c>
      <c r="C76" s="10">
        <v>13</v>
      </c>
      <c r="D76" s="10">
        <v>15</v>
      </c>
      <c r="E76" s="10">
        <v>13</v>
      </c>
      <c r="F76" s="10">
        <v>13</v>
      </c>
      <c r="G76" s="10">
        <v>14</v>
      </c>
      <c r="H76" s="10">
        <v>13</v>
      </c>
      <c r="I76" s="10">
        <v>17</v>
      </c>
      <c r="J76" s="10">
        <v>22</v>
      </c>
      <c r="K76" s="10">
        <v>24</v>
      </c>
    </row>
    <row r="77" spans="1:11" x14ac:dyDescent="0.25">
      <c r="A77" s="8" t="s">
        <v>161</v>
      </c>
      <c r="B77" s="10">
        <v>22</v>
      </c>
      <c r="C77" s="10">
        <v>25</v>
      </c>
      <c r="D77" s="10">
        <v>24</v>
      </c>
      <c r="E77" s="10">
        <v>26</v>
      </c>
      <c r="F77" s="10">
        <v>18</v>
      </c>
      <c r="G77" s="10">
        <v>21</v>
      </c>
      <c r="H77" s="10">
        <v>24</v>
      </c>
      <c r="I77" s="10">
        <v>19</v>
      </c>
      <c r="J77" s="10">
        <v>23</v>
      </c>
      <c r="K77" s="10">
        <v>29</v>
      </c>
    </row>
    <row r="78" spans="1:11" x14ac:dyDescent="0.25">
      <c r="A78" s="8" t="s">
        <v>163</v>
      </c>
      <c r="B78" s="10">
        <v>28</v>
      </c>
      <c r="C78" s="10">
        <v>32</v>
      </c>
      <c r="D78" s="10">
        <v>34</v>
      </c>
      <c r="E78" s="10">
        <v>31</v>
      </c>
      <c r="F78" s="10">
        <v>38</v>
      </c>
      <c r="G78" s="10">
        <v>37</v>
      </c>
      <c r="H78" s="10">
        <v>39</v>
      </c>
      <c r="I78" s="10">
        <v>34</v>
      </c>
      <c r="J78" s="10">
        <v>34</v>
      </c>
      <c r="K78" s="10">
        <v>34</v>
      </c>
    </row>
    <row r="79" spans="1:11" x14ac:dyDescent="0.25">
      <c r="A79" s="8" t="s">
        <v>165</v>
      </c>
      <c r="B79" s="10">
        <v>21</v>
      </c>
      <c r="C79" s="10">
        <v>18</v>
      </c>
      <c r="D79" s="10">
        <v>15</v>
      </c>
      <c r="E79" s="10">
        <v>13</v>
      </c>
      <c r="F79" s="10">
        <v>11</v>
      </c>
      <c r="G79" s="10">
        <v>10</v>
      </c>
      <c r="H79" s="10">
        <v>18</v>
      </c>
      <c r="I79" s="10">
        <v>21</v>
      </c>
      <c r="J79" s="10">
        <v>24</v>
      </c>
      <c r="K79" s="10">
        <v>22</v>
      </c>
    </row>
    <row r="80" spans="1:11" x14ac:dyDescent="0.25">
      <c r="A80" s="8" t="s">
        <v>169</v>
      </c>
      <c r="B80" s="10">
        <v>6</v>
      </c>
      <c r="C80" s="10">
        <v>7</v>
      </c>
      <c r="D80" s="10">
        <v>10</v>
      </c>
      <c r="E80" s="10">
        <v>7</v>
      </c>
      <c r="F80" s="10">
        <v>10</v>
      </c>
      <c r="G80" s="10">
        <v>14</v>
      </c>
      <c r="H80" s="10">
        <v>16</v>
      </c>
      <c r="I80" s="10">
        <v>13</v>
      </c>
      <c r="J80" s="10">
        <v>5</v>
      </c>
      <c r="K80" s="10">
        <v>1</v>
      </c>
    </row>
    <row r="81" spans="1:11" x14ac:dyDescent="0.25">
      <c r="A81" s="8" t="s">
        <v>171</v>
      </c>
      <c r="B81" s="10">
        <v>126</v>
      </c>
      <c r="C81" s="10">
        <v>112</v>
      </c>
      <c r="D81" s="10">
        <v>107</v>
      </c>
      <c r="E81" s="10">
        <v>112</v>
      </c>
      <c r="F81" s="10">
        <v>103</v>
      </c>
      <c r="G81" s="10">
        <v>103</v>
      </c>
      <c r="H81" s="10">
        <v>97</v>
      </c>
      <c r="I81" s="10">
        <v>60</v>
      </c>
      <c r="J81" s="10">
        <v>38</v>
      </c>
      <c r="K81" s="10">
        <v>32</v>
      </c>
    </row>
    <row r="82" spans="1:11" x14ac:dyDescent="0.25">
      <c r="A82" s="8" t="s">
        <v>602</v>
      </c>
      <c r="B82" s="9">
        <v>0</v>
      </c>
      <c r="C82" s="9">
        <v>0</v>
      </c>
      <c r="D82" s="9">
        <v>0</v>
      </c>
      <c r="E82" s="9">
        <v>0</v>
      </c>
      <c r="F82" s="9">
        <v>0</v>
      </c>
      <c r="G82" s="9">
        <v>0</v>
      </c>
      <c r="H82" s="9">
        <v>0</v>
      </c>
      <c r="I82" s="9">
        <v>0</v>
      </c>
      <c r="J82" s="9">
        <v>0</v>
      </c>
      <c r="K82" s="9">
        <v>3</v>
      </c>
    </row>
    <row r="83" spans="1:11" x14ac:dyDescent="0.25">
      <c r="A83" s="8" t="s">
        <v>603</v>
      </c>
      <c r="B83" s="9">
        <v>0</v>
      </c>
      <c r="C83" s="9">
        <v>0</v>
      </c>
      <c r="D83" s="9">
        <v>1</v>
      </c>
      <c r="E83" s="9">
        <v>0</v>
      </c>
      <c r="F83" s="9">
        <v>0</v>
      </c>
      <c r="G83" s="9">
        <v>1</v>
      </c>
      <c r="H83" s="9">
        <v>0</v>
      </c>
      <c r="I83" s="9">
        <v>0</v>
      </c>
      <c r="J83" s="9">
        <v>0</v>
      </c>
      <c r="K83" s="9">
        <v>0</v>
      </c>
    </row>
    <row r="84" spans="1:11" x14ac:dyDescent="0.25">
      <c r="A84" s="8" t="s">
        <v>173</v>
      </c>
      <c r="B84" s="10">
        <v>3</v>
      </c>
      <c r="C84" s="10">
        <v>4</v>
      </c>
      <c r="D84" s="10">
        <v>3</v>
      </c>
      <c r="E84" s="10">
        <v>4</v>
      </c>
      <c r="F84" s="10">
        <v>2</v>
      </c>
      <c r="G84" s="10">
        <v>2</v>
      </c>
      <c r="H84" s="10">
        <v>3</v>
      </c>
      <c r="I84" s="10">
        <v>0</v>
      </c>
      <c r="J84" s="10">
        <v>0</v>
      </c>
      <c r="K84" s="10">
        <v>0</v>
      </c>
    </row>
    <row r="85" spans="1:11" x14ac:dyDescent="0.25">
      <c r="A85" s="8" t="s">
        <v>175</v>
      </c>
      <c r="B85" s="10">
        <v>41</v>
      </c>
      <c r="C85" s="10">
        <v>36</v>
      </c>
      <c r="D85" s="10">
        <v>38</v>
      </c>
      <c r="E85" s="10">
        <v>41</v>
      </c>
      <c r="F85" s="10">
        <v>35</v>
      </c>
      <c r="G85" s="10">
        <v>34</v>
      </c>
      <c r="H85" s="10">
        <v>37</v>
      </c>
      <c r="I85" s="10">
        <v>43</v>
      </c>
      <c r="J85" s="10">
        <v>36</v>
      </c>
      <c r="K85" s="10">
        <v>38</v>
      </c>
    </row>
    <row r="86" spans="1:11" x14ac:dyDescent="0.25">
      <c r="A86" s="8" t="s">
        <v>563</v>
      </c>
      <c r="B86" s="9">
        <v>0</v>
      </c>
      <c r="C86" s="9">
        <v>0</v>
      </c>
      <c r="D86" s="9">
        <v>0</v>
      </c>
      <c r="E86" s="9">
        <v>0</v>
      </c>
      <c r="F86" s="9">
        <v>0</v>
      </c>
      <c r="G86" s="9">
        <v>0</v>
      </c>
      <c r="H86" s="9">
        <v>0</v>
      </c>
      <c r="I86" s="9">
        <v>0</v>
      </c>
      <c r="J86" s="9">
        <v>4</v>
      </c>
      <c r="K86" s="9">
        <v>4</v>
      </c>
    </row>
    <row r="87" spans="1:11" x14ac:dyDescent="0.25">
      <c r="A87" s="8" t="s">
        <v>322</v>
      </c>
      <c r="B87" s="10">
        <v>0</v>
      </c>
      <c r="C87" s="10">
        <v>0</v>
      </c>
      <c r="D87" s="10">
        <v>0</v>
      </c>
      <c r="E87" s="10">
        <v>0</v>
      </c>
      <c r="F87" s="10">
        <v>0</v>
      </c>
      <c r="G87" s="10">
        <v>0</v>
      </c>
      <c r="H87" s="10">
        <v>0</v>
      </c>
      <c r="I87" s="10">
        <v>0</v>
      </c>
      <c r="J87" s="10">
        <v>1</v>
      </c>
      <c r="K87" s="10">
        <v>1</v>
      </c>
    </row>
    <row r="88" spans="1:11" x14ac:dyDescent="0.25">
      <c r="A88" s="8" t="s">
        <v>177</v>
      </c>
      <c r="B88" s="10">
        <v>7</v>
      </c>
      <c r="C88" s="10">
        <v>9</v>
      </c>
      <c r="D88" s="10">
        <v>10</v>
      </c>
      <c r="E88" s="10">
        <v>19</v>
      </c>
      <c r="F88" s="10">
        <v>23</v>
      </c>
      <c r="G88" s="10">
        <v>22</v>
      </c>
      <c r="H88" s="10">
        <v>18</v>
      </c>
      <c r="I88" s="10">
        <v>18</v>
      </c>
      <c r="J88" s="10">
        <v>16</v>
      </c>
      <c r="K88" s="10">
        <v>16</v>
      </c>
    </row>
    <row r="89" spans="1:11" x14ac:dyDescent="0.25">
      <c r="A89" s="8" t="s">
        <v>528</v>
      </c>
      <c r="B89" s="9">
        <v>0</v>
      </c>
      <c r="C89" s="9">
        <v>0</v>
      </c>
      <c r="D89" s="9">
        <v>0</v>
      </c>
      <c r="E89" s="9">
        <v>0</v>
      </c>
      <c r="F89" s="9">
        <v>0</v>
      </c>
      <c r="G89" s="9">
        <v>0</v>
      </c>
      <c r="H89" s="9">
        <v>0</v>
      </c>
      <c r="I89" s="9">
        <v>5</v>
      </c>
      <c r="J89" s="9">
        <v>3</v>
      </c>
      <c r="K89" s="9">
        <v>1</v>
      </c>
    </row>
    <row r="90" spans="1:11" x14ac:dyDescent="0.25">
      <c r="A90" s="8" t="s">
        <v>565</v>
      </c>
      <c r="B90" s="9">
        <v>0</v>
      </c>
      <c r="C90" s="9">
        <v>0</v>
      </c>
      <c r="D90" s="9">
        <v>0</v>
      </c>
      <c r="E90" s="9">
        <v>0</v>
      </c>
      <c r="F90" s="9">
        <v>0</v>
      </c>
      <c r="G90" s="9">
        <v>0</v>
      </c>
      <c r="H90" s="9">
        <v>0</v>
      </c>
      <c r="I90" s="9">
        <v>0</v>
      </c>
      <c r="J90" s="9">
        <v>2</v>
      </c>
      <c r="K90" s="9">
        <v>10</v>
      </c>
    </row>
    <row r="91" spans="1:11" x14ac:dyDescent="0.25">
      <c r="A91" s="8" t="s">
        <v>54</v>
      </c>
      <c r="B91" s="10">
        <v>262</v>
      </c>
      <c r="C91" s="10">
        <v>288</v>
      </c>
      <c r="D91" s="10">
        <v>346</v>
      </c>
      <c r="E91" s="10">
        <v>340</v>
      </c>
      <c r="F91" s="10">
        <v>393</v>
      </c>
      <c r="G91" s="10">
        <v>0</v>
      </c>
      <c r="H91" s="10">
        <v>0</v>
      </c>
      <c r="I91" s="10">
        <v>0</v>
      </c>
      <c r="J91" s="10">
        <v>0</v>
      </c>
      <c r="K91" s="10">
        <v>0</v>
      </c>
    </row>
    <row r="92" spans="1:11" x14ac:dyDescent="0.25">
      <c r="A92" s="8" t="s">
        <v>324</v>
      </c>
      <c r="B92" s="10">
        <v>13</v>
      </c>
      <c r="C92" s="10">
        <v>2</v>
      </c>
      <c r="D92" s="10">
        <v>2</v>
      </c>
      <c r="E92" s="10">
        <v>0</v>
      </c>
      <c r="F92" s="10">
        <v>0</v>
      </c>
      <c r="G92" s="10">
        <v>0</v>
      </c>
      <c r="H92" s="10">
        <v>0</v>
      </c>
      <c r="I92" s="10">
        <v>0</v>
      </c>
      <c r="J92" s="10">
        <v>0</v>
      </c>
      <c r="K92" s="10">
        <v>0</v>
      </c>
    </row>
    <row r="93" spans="1:11" x14ac:dyDescent="0.25">
      <c r="A93" s="8" t="s">
        <v>179</v>
      </c>
      <c r="B93" s="10">
        <v>0</v>
      </c>
      <c r="C93" s="10">
        <v>0</v>
      </c>
      <c r="D93" s="10">
        <v>0</v>
      </c>
      <c r="E93" s="10">
        <v>0</v>
      </c>
      <c r="F93" s="10">
        <v>0</v>
      </c>
      <c r="G93" s="10">
        <v>0</v>
      </c>
      <c r="H93" s="10">
        <v>4</v>
      </c>
      <c r="I93" s="10">
        <v>26</v>
      </c>
      <c r="J93" s="10">
        <v>31</v>
      </c>
      <c r="K93" s="10">
        <v>30</v>
      </c>
    </row>
    <row r="94" spans="1:11" x14ac:dyDescent="0.25">
      <c r="A94" s="8" t="s">
        <v>181</v>
      </c>
      <c r="B94" s="10">
        <v>16</v>
      </c>
      <c r="C94" s="10">
        <v>16</v>
      </c>
      <c r="D94" s="10">
        <v>16</v>
      </c>
      <c r="E94" s="10">
        <v>13</v>
      </c>
      <c r="F94" s="10">
        <v>13</v>
      </c>
      <c r="G94" s="10">
        <v>8</v>
      </c>
      <c r="H94" s="10">
        <v>8</v>
      </c>
      <c r="I94" s="10">
        <v>11</v>
      </c>
      <c r="J94" s="10">
        <v>9</v>
      </c>
      <c r="K94" s="10">
        <v>10</v>
      </c>
    </row>
    <row r="95" spans="1:11" x14ac:dyDescent="0.25">
      <c r="A95" s="8" t="s">
        <v>305</v>
      </c>
      <c r="B95" s="10">
        <v>26</v>
      </c>
      <c r="C95" s="10">
        <v>14</v>
      </c>
      <c r="D95" s="10">
        <v>0</v>
      </c>
      <c r="E95" s="10">
        <v>0</v>
      </c>
      <c r="F95" s="10">
        <v>0</v>
      </c>
      <c r="G95" s="10">
        <v>0</v>
      </c>
      <c r="H95" s="10">
        <v>0</v>
      </c>
      <c r="I95" s="10">
        <v>0</v>
      </c>
      <c r="J95" s="10">
        <v>0</v>
      </c>
      <c r="K95" s="10">
        <v>0</v>
      </c>
    </row>
    <row r="96" spans="1:11" x14ac:dyDescent="0.25">
      <c r="A96" s="8" t="s">
        <v>185</v>
      </c>
      <c r="B96" s="10">
        <v>58</v>
      </c>
      <c r="C96" s="10">
        <v>51</v>
      </c>
      <c r="D96" s="10">
        <v>54</v>
      </c>
      <c r="E96" s="10">
        <v>66</v>
      </c>
      <c r="F96" s="10">
        <v>66</v>
      </c>
      <c r="G96" s="10">
        <v>71</v>
      </c>
      <c r="H96" s="10">
        <v>64</v>
      </c>
      <c r="I96" s="10">
        <v>61</v>
      </c>
      <c r="J96" s="10">
        <v>60</v>
      </c>
      <c r="K96" s="10">
        <v>69</v>
      </c>
    </row>
    <row r="97" spans="1:11" x14ac:dyDescent="0.25">
      <c r="A97" s="8" t="s">
        <v>187</v>
      </c>
      <c r="B97" s="10">
        <v>31</v>
      </c>
      <c r="C97" s="10">
        <v>40</v>
      </c>
      <c r="D97" s="10">
        <v>41</v>
      </c>
      <c r="E97" s="10">
        <v>36</v>
      </c>
      <c r="F97" s="10">
        <v>33</v>
      </c>
      <c r="G97" s="10">
        <v>31</v>
      </c>
      <c r="H97" s="10">
        <v>38</v>
      </c>
      <c r="I97" s="10">
        <v>32</v>
      </c>
      <c r="J97" s="10">
        <v>24</v>
      </c>
      <c r="K97" s="10">
        <v>43</v>
      </c>
    </row>
    <row r="98" spans="1:11" x14ac:dyDescent="0.25">
      <c r="A98" s="8" t="s">
        <v>189</v>
      </c>
      <c r="B98" s="10">
        <v>8</v>
      </c>
      <c r="C98" s="10">
        <v>8</v>
      </c>
      <c r="D98" s="10">
        <v>9</v>
      </c>
      <c r="E98" s="10">
        <v>6</v>
      </c>
      <c r="F98" s="10">
        <v>5</v>
      </c>
      <c r="G98" s="10">
        <v>9</v>
      </c>
      <c r="H98" s="10">
        <v>10</v>
      </c>
      <c r="I98" s="10">
        <v>9</v>
      </c>
      <c r="J98" s="10">
        <v>6</v>
      </c>
      <c r="K98" s="10">
        <v>8</v>
      </c>
    </row>
    <row r="99" spans="1:11" x14ac:dyDescent="0.25">
      <c r="A99" s="8" t="s">
        <v>191</v>
      </c>
      <c r="B99" s="10">
        <v>0</v>
      </c>
      <c r="C99" s="10">
        <v>0</v>
      </c>
      <c r="D99" s="10">
        <v>0</v>
      </c>
      <c r="E99" s="10">
        <v>0</v>
      </c>
      <c r="F99" s="10">
        <v>0</v>
      </c>
      <c r="G99" s="10">
        <v>0</v>
      </c>
      <c r="H99" s="10">
        <v>10</v>
      </c>
      <c r="I99" s="10">
        <v>48</v>
      </c>
      <c r="J99" s="10">
        <v>56</v>
      </c>
      <c r="K99" s="10">
        <v>69</v>
      </c>
    </row>
    <row r="100" spans="1:11" x14ac:dyDescent="0.25">
      <c r="A100" s="8" t="s">
        <v>567</v>
      </c>
      <c r="B100" s="9">
        <v>0</v>
      </c>
      <c r="C100" s="9">
        <v>0</v>
      </c>
      <c r="D100" s="9">
        <v>0</v>
      </c>
      <c r="E100" s="9">
        <v>0</v>
      </c>
      <c r="F100" s="9">
        <v>0</v>
      </c>
      <c r="G100" s="9">
        <v>0</v>
      </c>
      <c r="H100" s="9">
        <v>0</v>
      </c>
      <c r="I100" s="9">
        <v>0</v>
      </c>
      <c r="J100" s="9">
        <v>8</v>
      </c>
      <c r="K100" s="9">
        <v>15</v>
      </c>
    </row>
    <row r="101" spans="1:11" x14ac:dyDescent="0.25">
      <c r="A101" s="8" t="s">
        <v>193</v>
      </c>
      <c r="B101" s="10">
        <v>1</v>
      </c>
      <c r="C101" s="10">
        <v>1</v>
      </c>
      <c r="D101" s="10">
        <v>3</v>
      </c>
      <c r="E101" s="10">
        <v>0</v>
      </c>
      <c r="F101" s="10">
        <v>0</v>
      </c>
      <c r="G101" s="10">
        <v>1</v>
      </c>
      <c r="H101" s="10">
        <v>2</v>
      </c>
      <c r="I101" s="10">
        <v>1</v>
      </c>
      <c r="J101" s="10">
        <v>0</v>
      </c>
      <c r="K101" s="10">
        <v>2</v>
      </c>
    </row>
    <row r="102" spans="1:11" x14ac:dyDescent="0.25">
      <c r="A102" s="8" t="s">
        <v>328</v>
      </c>
      <c r="B102" s="10">
        <v>5</v>
      </c>
      <c r="C102" s="10">
        <v>2</v>
      </c>
      <c r="D102" s="10">
        <v>3</v>
      </c>
      <c r="E102" s="10">
        <v>0</v>
      </c>
      <c r="F102" s="10">
        <v>0</v>
      </c>
      <c r="G102" s="10">
        <v>0</v>
      </c>
      <c r="H102" s="10">
        <v>0</v>
      </c>
      <c r="I102" s="10">
        <v>0</v>
      </c>
      <c r="J102" s="10">
        <v>0</v>
      </c>
      <c r="K102" s="10">
        <v>0</v>
      </c>
    </row>
    <row r="103" spans="1:11" x14ac:dyDescent="0.25">
      <c r="A103" s="8" t="s">
        <v>205</v>
      </c>
      <c r="B103" s="10">
        <v>74</v>
      </c>
      <c r="C103" s="10">
        <v>68</v>
      </c>
      <c r="D103" s="10">
        <v>78</v>
      </c>
      <c r="E103" s="10">
        <v>80</v>
      </c>
      <c r="F103" s="10">
        <v>77</v>
      </c>
      <c r="G103" s="10">
        <v>74</v>
      </c>
      <c r="H103" s="10">
        <v>60</v>
      </c>
      <c r="I103" s="10">
        <v>49</v>
      </c>
      <c r="J103" s="10">
        <v>47</v>
      </c>
      <c r="K103" s="10">
        <v>42</v>
      </c>
    </row>
    <row r="104" spans="1:11" x14ac:dyDescent="0.25">
      <c r="A104" s="8" t="s">
        <v>207</v>
      </c>
      <c r="B104" s="10">
        <v>0</v>
      </c>
      <c r="C104" s="10">
        <v>0</v>
      </c>
      <c r="D104" s="10">
        <v>0</v>
      </c>
      <c r="E104" s="10">
        <v>0</v>
      </c>
      <c r="F104" s="10">
        <v>0</v>
      </c>
      <c r="G104" s="10">
        <v>0</v>
      </c>
      <c r="H104" s="10">
        <v>1</v>
      </c>
      <c r="I104" s="10">
        <v>5</v>
      </c>
      <c r="J104" s="10">
        <v>9</v>
      </c>
      <c r="K104" s="10">
        <v>13</v>
      </c>
    </row>
    <row r="105" spans="1:11" x14ac:dyDescent="0.25">
      <c r="A105" s="8" t="s">
        <v>330</v>
      </c>
      <c r="B105" s="10">
        <v>0</v>
      </c>
      <c r="C105" s="10">
        <v>0</v>
      </c>
      <c r="D105" s="10">
        <v>1</v>
      </c>
      <c r="E105" s="10">
        <v>0</v>
      </c>
      <c r="F105" s="10">
        <v>0</v>
      </c>
      <c r="G105" s="10">
        <v>0</v>
      </c>
      <c r="H105" s="10">
        <v>0</v>
      </c>
      <c r="I105" s="10">
        <v>0</v>
      </c>
      <c r="J105" s="10">
        <v>0</v>
      </c>
      <c r="K105" s="10">
        <v>0</v>
      </c>
    </row>
    <row r="106" spans="1:11" x14ac:dyDescent="0.25">
      <c r="A106" s="8" t="s">
        <v>209</v>
      </c>
      <c r="B106" s="10">
        <v>55</v>
      </c>
      <c r="C106" s="10">
        <v>55</v>
      </c>
      <c r="D106" s="10">
        <v>63</v>
      </c>
      <c r="E106" s="10">
        <v>62</v>
      </c>
      <c r="F106" s="10">
        <v>76</v>
      </c>
      <c r="G106" s="10">
        <v>68</v>
      </c>
      <c r="H106" s="10">
        <v>62</v>
      </c>
      <c r="I106" s="10">
        <v>59</v>
      </c>
      <c r="J106" s="10">
        <v>67</v>
      </c>
      <c r="K106" s="10">
        <v>71</v>
      </c>
    </row>
    <row r="107" spans="1:11" x14ac:dyDescent="0.25">
      <c r="A107" s="8" t="s">
        <v>569</v>
      </c>
      <c r="B107" s="9">
        <v>0</v>
      </c>
      <c r="C107" s="9">
        <v>0</v>
      </c>
      <c r="D107" s="9">
        <v>0</v>
      </c>
      <c r="E107" s="9">
        <v>0</v>
      </c>
      <c r="F107" s="9">
        <v>0</v>
      </c>
      <c r="G107" s="9">
        <v>0</v>
      </c>
      <c r="H107" s="9">
        <v>0</v>
      </c>
      <c r="I107" s="9">
        <v>0</v>
      </c>
      <c r="J107" s="9">
        <v>3</v>
      </c>
      <c r="K107" s="9">
        <v>7</v>
      </c>
    </row>
    <row r="108" spans="1:11" x14ac:dyDescent="0.25">
      <c r="A108" s="8" t="s">
        <v>211</v>
      </c>
      <c r="B108" s="10">
        <v>17</v>
      </c>
      <c r="C108" s="10">
        <v>14</v>
      </c>
      <c r="D108" s="10">
        <v>15</v>
      </c>
      <c r="E108" s="10">
        <v>12</v>
      </c>
      <c r="F108" s="10">
        <v>12</v>
      </c>
      <c r="G108" s="10">
        <v>15</v>
      </c>
      <c r="H108" s="10">
        <v>15</v>
      </c>
      <c r="I108" s="10">
        <v>11</v>
      </c>
      <c r="J108" s="10">
        <v>6</v>
      </c>
      <c r="K108" s="10">
        <v>4</v>
      </c>
    </row>
    <row r="109" spans="1:11" x14ac:dyDescent="0.25">
      <c r="A109" s="8" t="s">
        <v>213</v>
      </c>
      <c r="B109" s="10">
        <v>41</v>
      </c>
      <c r="C109" s="10">
        <v>39</v>
      </c>
      <c r="D109" s="10">
        <v>44</v>
      </c>
      <c r="E109" s="10">
        <v>39</v>
      </c>
      <c r="F109" s="10">
        <v>36</v>
      </c>
      <c r="G109" s="10">
        <v>45</v>
      </c>
      <c r="H109" s="10">
        <v>47</v>
      </c>
      <c r="I109" s="10">
        <v>50</v>
      </c>
      <c r="J109" s="10">
        <v>39</v>
      </c>
      <c r="K109" s="10">
        <v>40</v>
      </c>
    </row>
    <row r="110" spans="1:11" x14ac:dyDescent="0.25">
      <c r="A110" s="8" t="s">
        <v>215</v>
      </c>
      <c r="B110" s="10">
        <v>6</v>
      </c>
      <c r="C110" s="10">
        <v>6</v>
      </c>
      <c r="D110" s="10">
        <v>4</v>
      </c>
      <c r="E110" s="10">
        <v>6</v>
      </c>
      <c r="F110" s="10">
        <v>4</v>
      </c>
      <c r="G110" s="10">
        <v>6</v>
      </c>
      <c r="H110" s="10">
        <v>4</v>
      </c>
      <c r="I110" s="10">
        <v>4</v>
      </c>
      <c r="J110" s="10">
        <v>2</v>
      </c>
      <c r="K110" s="10">
        <v>3</v>
      </c>
    </row>
    <row r="111" spans="1:11" x14ac:dyDescent="0.25">
      <c r="A111" s="8" t="s">
        <v>588</v>
      </c>
      <c r="B111" s="9">
        <v>0</v>
      </c>
      <c r="C111" s="9">
        <v>0</v>
      </c>
      <c r="D111" s="9">
        <v>0</v>
      </c>
      <c r="E111" s="9">
        <v>0</v>
      </c>
      <c r="F111" s="9">
        <v>0</v>
      </c>
      <c r="G111" s="9">
        <v>0</v>
      </c>
      <c r="H111" s="9">
        <v>0</v>
      </c>
      <c r="I111" s="9">
        <v>0</v>
      </c>
      <c r="J111" s="9">
        <v>0</v>
      </c>
      <c r="K111" s="9">
        <v>3</v>
      </c>
    </row>
    <row r="112" spans="1:11" x14ac:dyDescent="0.25">
      <c r="A112" s="8" t="s">
        <v>217</v>
      </c>
      <c r="B112" s="10">
        <v>63</v>
      </c>
      <c r="C112" s="10">
        <v>57</v>
      </c>
      <c r="D112" s="10">
        <v>42</v>
      </c>
      <c r="E112" s="10">
        <v>37</v>
      </c>
      <c r="F112" s="10">
        <v>39</v>
      </c>
      <c r="G112" s="10">
        <v>43</v>
      </c>
      <c r="H112" s="10">
        <v>40</v>
      </c>
      <c r="I112" s="10">
        <v>48</v>
      </c>
      <c r="J112" s="10">
        <v>50</v>
      </c>
      <c r="K112" s="10">
        <v>51</v>
      </c>
    </row>
    <row r="113" spans="1:11" x14ac:dyDescent="0.25">
      <c r="A113" s="8" t="s">
        <v>221</v>
      </c>
      <c r="B113" s="10">
        <v>20</v>
      </c>
      <c r="C113" s="10">
        <v>15</v>
      </c>
      <c r="D113" s="10">
        <v>18</v>
      </c>
      <c r="E113" s="10">
        <v>19</v>
      </c>
      <c r="F113" s="10">
        <v>16</v>
      </c>
      <c r="G113" s="10">
        <v>17</v>
      </c>
      <c r="H113" s="10">
        <v>5</v>
      </c>
      <c r="I113" s="10">
        <v>3</v>
      </c>
      <c r="J113" s="10">
        <v>3</v>
      </c>
      <c r="K113" s="10">
        <v>6</v>
      </c>
    </row>
    <row r="114" spans="1:11" x14ac:dyDescent="0.25">
      <c r="A114" s="8" t="s">
        <v>223</v>
      </c>
      <c r="B114" s="10">
        <v>21</v>
      </c>
      <c r="C114" s="10">
        <v>23</v>
      </c>
      <c r="D114" s="10">
        <v>19</v>
      </c>
      <c r="E114" s="10">
        <v>14</v>
      </c>
      <c r="F114" s="10">
        <v>13</v>
      </c>
      <c r="G114" s="10">
        <v>8</v>
      </c>
      <c r="H114" s="10">
        <v>14</v>
      </c>
      <c r="I114" s="10">
        <v>19</v>
      </c>
      <c r="J114" s="10">
        <v>17</v>
      </c>
      <c r="K114" s="10">
        <v>16</v>
      </c>
    </row>
    <row r="115" spans="1:11" x14ac:dyDescent="0.25">
      <c r="A115" s="8" t="s">
        <v>225</v>
      </c>
      <c r="B115" s="10">
        <v>14</v>
      </c>
      <c r="C115" s="10">
        <v>14</v>
      </c>
      <c r="D115" s="10">
        <v>15</v>
      </c>
      <c r="E115" s="10">
        <v>16</v>
      </c>
      <c r="F115" s="10">
        <v>10</v>
      </c>
      <c r="G115" s="10">
        <v>11</v>
      </c>
      <c r="H115" s="10">
        <v>9</v>
      </c>
      <c r="I115" s="10">
        <v>13</v>
      </c>
      <c r="J115" s="10">
        <v>12</v>
      </c>
      <c r="K115" s="10">
        <v>17</v>
      </c>
    </row>
    <row r="116" spans="1:11" x14ac:dyDescent="0.25">
      <c r="A116" s="8" t="s">
        <v>67</v>
      </c>
      <c r="B116" s="10">
        <v>95</v>
      </c>
      <c r="C116" s="10">
        <v>99</v>
      </c>
      <c r="D116" s="10">
        <v>102</v>
      </c>
      <c r="E116" s="10">
        <v>109</v>
      </c>
      <c r="F116" s="10">
        <v>96</v>
      </c>
      <c r="G116" s="10">
        <v>0</v>
      </c>
      <c r="H116" s="10">
        <v>0</v>
      </c>
      <c r="I116" s="10">
        <v>0</v>
      </c>
      <c r="J116" s="10">
        <v>0</v>
      </c>
      <c r="K116" s="10">
        <v>0</v>
      </c>
    </row>
    <row r="117" spans="1:11" x14ac:dyDescent="0.25">
      <c r="A117" s="8" t="s">
        <v>227</v>
      </c>
      <c r="B117" s="10">
        <v>23</v>
      </c>
      <c r="C117" s="10">
        <v>21</v>
      </c>
      <c r="D117" s="10">
        <v>14</v>
      </c>
      <c r="E117" s="10">
        <v>16</v>
      </c>
      <c r="F117" s="10">
        <v>14</v>
      </c>
      <c r="G117" s="10">
        <v>14</v>
      </c>
      <c r="H117" s="10">
        <v>20</v>
      </c>
      <c r="I117" s="10">
        <v>35</v>
      </c>
      <c r="J117" s="10">
        <v>33</v>
      </c>
      <c r="K117" s="10">
        <v>34</v>
      </c>
    </row>
    <row r="118" spans="1:11" x14ac:dyDescent="0.25">
      <c r="A118" s="8" t="s">
        <v>229</v>
      </c>
      <c r="B118" s="10">
        <v>34</v>
      </c>
      <c r="C118" s="10">
        <v>31</v>
      </c>
      <c r="D118" s="10">
        <v>30</v>
      </c>
      <c r="E118" s="10">
        <v>26</v>
      </c>
      <c r="F118" s="10">
        <v>21</v>
      </c>
      <c r="G118" s="10">
        <v>20</v>
      </c>
      <c r="H118" s="10">
        <v>13</v>
      </c>
      <c r="I118" s="10">
        <v>13</v>
      </c>
      <c r="J118" s="10">
        <v>12</v>
      </c>
      <c r="K118" s="10">
        <v>10</v>
      </c>
    </row>
    <row r="119" spans="1:11" x14ac:dyDescent="0.25">
      <c r="A119" s="8" t="s">
        <v>338</v>
      </c>
      <c r="B119" s="10">
        <v>0</v>
      </c>
      <c r="C119" s="10">
        <v>0</v>
      </c>
      <c r="D119" s="10">
        <v>0</v>
      </c>
      <c r="E119" s="10">
        <v>1</v>
      </c>
      <c r="F119" s="10">
        <v>1</v>
      </c>
      <c r="G119" s="10">
        <v>0</v>
      </c>
      <c r="H119" s="10">
        <v>0</v>
      </c>
      <c r="I119" s="10">
        <v>0</v>
      </c>
      <c r="J119" s="10">
        <v>0</v>
      </c>
      <c r="K119" s="10">
        <v>0</v>
      </c>
    </row>
    <row r="120" spans="1:11" x14ac:dyDescent="0.25">
      <c r="A120" s="8" t="s">
        <v>231</v>
      </c>
      <c r="B120" s="10">
        <v>1</v>
      </c>
      <c r="C120" s="10">
        <v>4</v>
      </c>
      <c r="D120" s="10">
        <v>6</v>
      </c>
      <c r="E120" s="10">
        <v>11</v>
      </c>
      <c r="F120" s="10">
        <v>11</v>
      </c>
      <c r="G120" s="10">
        <v>12</v>
      </c>
      <c r="H120" s="10">
        <v>21</v>
      </c>
      <c r="I120" s="10">
        <v>14</v>
      </c>
      <c r="J120" s="10">
        <v>15</v>
      </c>
      <c r="K120" s="10">
        <v>17</v>
      </c>
    </row>
    <row r="121" spans="1:11" x14ac:dyDescent="0.25">
      <c r="A121" s="8" t="s">
        <v>233</v>
      </c>
      <c r="B121" s="10">
        <v>0</v>
      </c>
      <c r="C121" s="10">
        <v>0</v>
      </c>
      <c r="D121" s="10">
        <v>0</v>
      </c>
      <c r="E121" s="10">
        <v>0</v>
      </c>
      <c r="F121" s="10">
        <v>2</v>
      </c>
      <c r="G121" s="10">
        <v>15</v>
      </c>
      <c r="H121" s="10">
        <v>20</v>
      </c>
      <c r="I121" s="10">
        <v>30</v>
      </c>
      <c r="J121" s="10">
        <v>32</v>
      </c>
      <c r="K121" s="10">
        <v>21</v>
      </c>
    </row>
    <row r="122" spans="1:11" x14ac:dyDescent="0.25">
      <c r="A122" s="8" t="s">
        <v>235</v>
      </c>
      <c r="B122" s="10">
        <v>3</v>
      </c>
      <c r="C122" s="10">
        <v>4</v>
      </c>
      <c r="D122" s="10">
        <v>1</v>
      </c>
      <c r="E122" s="10">
        <v>3</v>
      </c>
      <c r="F122" s="10">
        <v>4</v>
      </c>
      <c r="G122" s="10">
        <v>7</v>
      </c>
      <c r="H122" s="10">
        <v>7</v>
      </c>
      <c r="I122" s="10">
        <v>7</v>
      </c>
      <c r="J122" s="10">
        <v>6</v>
      </c>
      <c r="K122" s="10">
        <v>4</v>
      </c>
    </row>
    <row r="123" spans="1:11" x14ac:dyDescent="0.25">
      <c r="A123" s="8" t="s">
        <v>237</v>
      </c>
      <c r="B123" s="10">
        <v>22</v>
      </c>
      <c r="C123" s="10">
        <v>17</v>
      </c>
      <c r="D123" s="10">
        <v>16</v>
      </c>
      <c r="E123" s="10">
        <v>16</v>
      </c>
      <c r="F123" s="10">
        <v>21</v>
      </c>
      <c r="G123" s="10">
        <v>21</v>
      </c>
      <c r="H123" s="10">
        <v>21</v>
      </c>
      <c r="I123" s="10">
        <v>19</v>
      </c>
      <c r="J123" s="10">
        <v>21</v>
      </c>
      <c r="K123" s="10">
        <v>20</v>
      </c>
    </row>
    <row r="124" spans="1:11" x14ac:dyDescent="0.25">
      <c r="A124" s="7" t="s">
        <v>414</v>
      </c>
      <c r="B124" s="10">
        <v>1199</v>
      </c>
      <c r="C124" s="10">
        <v>1161</v>
      </c>
      <c r="D124" s="10">
        <v>1213</v>
      </c>
      <c r="E124" s="10">
        <v>1202</v>
      </c>
      <c r="F124" s="10">
        <v>1225</v>
      </c>
      <c r="G124" s="10">
        <v>764</v>
      </c>
      <c r="H124" s="10">
        <v>769</v>
      </c>
      <c r="I124" s="10">
        <v>806</v>
      </c>
      <c r="J124" s="10">
        <v>785</v>
      </c>
      <c r="K124" s="10">
        <v>847</v>
      </c>
    </row>
    <row r="125" spans="1:11" x14ac:dyDescent="0.25">
      <c r="A125" s="7" t="s">
        <v>251</v>
      </c>
      <c r="B125" s="9"/>
      <c r="C125" s="9"/>
      <c r="D125" s="9"/>
      <c r="E125" s="9"/>
      <c r="F125" s="9"/>
      <c r="G125" s="9"/>
      <c r="H125" s="9"/>
      <c r="I125" s="9"/>
      <c r="J125" s="9"/>
      <c r="K125" s="9"/>
    </row>
    <row r="126" spans="1:11" x14ac:dyDescent="0.25">
      <c r="A126" s="8" t="s">
        <v>146</v>
      </c>
      <c r="B126" s="10">
        <v>0</v>
      </c>
      <c r="C126" s="10">
        <v>0</v>
      </c>
      <c r="D126" s="10">
        <v>0</v>
      </c>
      <c r="E126" s="10">
        <v>0</v>
      </c>
      <c r="F126" s="10">
        <v>0</v>
      </c>
      <c r="G126" s="10">
        <v>53</v>
      </c>
      <c r="H126" s="10">
        <v>42</v>
      </c>
      <c r="I126" s="10">
        <v>52</v>
      </c>
      <c r="J126" s="10">
        <v>61</v>
      </c>
      <c r="K126" s="10">
        <v>73</v>
      </c>
    </row>
    <row r="127" spans="1:11" x14ac:dyDescent="0.25">
      <c r="A127" s="8" t="s">
        <v>65</v>
      </c>
      <c r="B127" s="10">
        <v>0</v>
      </c>
      <c r="C127" s="10">
        <v>0</v>
      </c>
      <c r="D127" s="10">
        <v>0</v>
      </c>
      <c r="E127" s="10">
        <v>0</v>
      </c>
      <c r="F127" s="10">
        <v>0</v>
      </c>
      <c r="G127" s="10">
        <v>0</v>
      </c>
      <c r="H127" s="10">
        <v>1</v>
      </c>
      <c r="I127" s="10">
        <v>19</v>
      </c>
      <c r="J127" s="10">
        <v>34</v>
      </c>
      <c r="K127" s="10">
        <v>57</v>
      </c>
    </row>
    <row r="128" spans="1:11" x14ac:dyDescent="0.25">
      <c r="A128" s="7" t="s">
        <v>415</v>
      </c>
      <c r="B128" s="10">
        <v>0</v>
      </c>
      <c r="C128" s="10">
        <v>0</v>
      </c>
      <c r="D128" s="10">
        <v>0</v>
      </c>
      <c r="E128" s="10">
        <v>0</v>
      </c>
      <c r="F128" s="10">
        <v>0</v>
      </c>
      <c r="G128" s="10">
        <v>53</v>
      </c>
      <c r="H128" s="10">
        <v>43</v>
      </c>
      <c r="I128" s="10">
        <v>71</v>
      </c>
      <c r="J128" s="10">
        <v>95</v>
      </c>
      <c r="K128" s="10">
        <v>130</v>
      </c>
    </row>
    <row r="129" spans="1:11" x14ac:dyDescent="0.25">
      <c r="A129" s="31" t="s">
        <v>416</v>
      </c>
      <c r="B129" s="32">
        <v>5662</v>
      </c>
      <c r="C129" s="32">
        <v>5720</v>
      </c>
      <c r="D129" s="32">
        <v>5828</v>
      </c>
      <c r="E129" s="32">
        <v>5917</v>
      </c>
      <c r="F129" s="32">
        <v>5828</v>
      </c>
      <c r="G129" s="32">
        <v>5764</v>
      </c>
      <c r="H129" s="32">
        <v>5642</v>
      </c>
      <c r="I129" s="32">
        <v>5778</v>
      </c>
      <c r="J129" s="32">
        <v>5710</v>
      </c>
      <c r="K129" s="32">
        <v>5903</v>
      </c>
    </row>
  </sheetData>
  <hyperlinks>
    <hyperlink ref="M2:O2" location="'Table of Contents'!A1" display="Click here to return to Table of Contents" xr:uid="{0CBFE1BE-51E0-4BC2-9C51-0140D7A019A6}"/>
  </hyperlinks>
  <pageMargins left="0.7" right="0.7" top="0.75" bottom="0.75" header="0.3" footer="0.3"/>
  <pageSetup orientation="portrait" horizontalDpi="1200" verticalDpi="1200" r:id="rId2"/>
  <drawing r:id="rId3"/>
  <extLst>
    <ext xmlns:x14="http://schemas.microsoft.com/office/spreadsheetml/2009/9/main" uri="{A8765BA9-456A-4dab-B4F3-ACF838C121DE}">
      <x14:slicerList>
        <x14:slicer r:id="rId4"/>
      </x14:slicerList>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1BFF5-894F-4F3B-B137-28A18EB155E9}">
  <sheetPr>
    <tabColor rgb="FF0070C0"/>
  </sheetPr>
  <dimension ref="A1:AJ136"/>
  <sheetViews>
    <sheetView zoomScale="75" zoomScaleNormal="75" workbookViewId="0"/>
  </sheetViews>
  <sheetFormatPr defaultRowHeight="15" x14ac:dyDescent="0.25"/>
  <cols>
    <col min="2" max="2" width="33.140625" bestFit="1" customWidth="1"/>
    <col min="15" max="15" width="22.140625" customWidth="1"/>
    <col min="16" max="16" width="32.28515625" customWidth="1"/>
    <col min="29" max="29" width="7.140625" bestFit="1" customWidth="1"/>
    <col min="30" max="30" width="21.5703125" bestFit="1" customWidth="1"/>
    <col min="31" max="31" width="18.42578125" bestFit="1" customWidth="1"/>
    <col min="32" max="32" width="20.5703125" bestFit="1" customWidth="1"/>
    <col min="33" max="33" width="21.42578125" bestFit="1" customWidth="1"/>
    <col min="34" max="34" width="25.85546875" bestFit="1" customWidth="1"/>
    <col min="35" max="35" width="24.42578125" bestFit="1" customWidth="1"/>
    <col min="36" max="37" width="24.85546875" bestFit="1" customWidth="1"/>
  </cols>
  <sheetData>
    <row r="1" spans="1:36" x14ac:dyDescent="0.25">
      <c r="A1" s="1" t="s">
        <v>0</v>
      </c>
      <c r="B1" s="1" t="s">
        <v>1</v>
      </c>
      <c r="C1" s="1" t="s">
        <v>2</v>
      </c>
      <c r="D1" t="s">
        <v>277</v>
      </c>
      <c r="E1" t="s">
        <v>278</v>
      </c>
      <c r="F1" t="s">
        <v>279</v>
      </c>
      <c r="G1" t="s">
        <v>280</v>
      </c>
      <c r="H1" t="s">
        <v>281</v>
      </c>
      <c r="I1" t="s">
        <v>282</v>
      </c>
      <c r="J1" t="s">
        <v>283</v>
      </c>
      <c r="K1" t="s">
        <v>284</v>
      </c>
      <c r="L1" t="s">
        <v>285</v>
      </c>
      <c r="M1" t="s">
        <v>286</v>
      </c>
      <c r="O1" t="s">
        <v>430</v>
      </c>
      <c r="AC1" t="s">
        <v>408</v>
      </c>
    </row>
    <row r="2" spans="1:36" x14ac:dyDescent="0.25">
      <c r="A2" s="1" t="s">
        <v>13</v>
      </c>
      <c r="B2" s="1" t="s">
        <v>14</v>
      </c>
      <c r="C2" s="1" t="s">
        <v>15</v>
      </c>
      <c r="D2" t="s">
        <v>16</v>
      </c>
      <c r="E2" t="s">
        <v>16</v>
      </c>
      <c r="F2" t="s">
        <v>16</v>
      </c>
      <c r="G2" t="s">
        <v>16</v>
      </c>
      <c r="H2" t="s">
        <v>16</v>
      </c>
      <c r="I2" t="s">
        <v>16</v>
      </c>
      <c r="J2" t="s">
        <v>16</v>
      </c>
      <c r="K2" t="s">
        <v>16</v>
      </c>
      <c r="L2" t="s">
        <v>16</v>
      </c>
      <c r="M2" t="s">
        <v>16</v>
      </c>
      <c r="O2" t="s">
        <v>364</v>
      </c>
      <c r="P2" s="1" t="s">
        <v>487</v>
      </c>
      <c r="Q2" t="s">
        <v>488</v>
      </c>
      <c r="R2">
        <v>2014</v>
      </c>
      <c r="S2">
        <v>2015</v>
      </c>
      <c r="T2">
        <v>2016</v>
      </c>
      <c r="U2">
        <v>2017</v>
      </c>
      <c r="V2">
        <v>2018</v>
      </c>
      <c r="W2">
        <v>2019</v>
      </c>
      <c r="X2">
        <v>2020</v>
      </c>
      <c r="Y2">
        <v>2021</v>
      </c>
      <c r="Z2">
        <v>2022</v>
      </c>
      <c r="AA2">
        <v>2023</v>
      </c>
      <c r="AC2" t="s">
        <v>364</v>
      </c>
      <c r="AD2" t="s">
        <v>492</v>
      </c>
      <c r="AE2" t="s">
        <v>493</v>
      </c>
      <c r="AF2" t="s">
        <v>540</v>
      </c>
      <c r="AG2" t="s">
        <v>574</v>
      </c>
      <c r="AH2" t="s">
        <v>601</v>
      </c>
    </row>
    <row r="3" spans="1:36" x14ac:dyDescent="0.25">
      <c r="A3" s="1">
        <v>0</v>
      </c>
      <c r="B3" s="1" t="s">
        <v>305</v>
      </c>
      <c r="C3" s="1" t="s">
        <v>306</v>
      </c>
      <c r="D3">
        <v>0</v>
      </c>
      <c r="E3">
        <v>0</v>
      </c>
      <c r="F3">
        <v>7</v>
      </c>
      <c r="G3">
        <v>9</v>
      </c>
      <c r="H3">
        <v>5</v>
      </c>
      <c r="I3">
        <v>1</v>
      </c>
      <c r="J3">
        <v>0</v>
      </c>
      <c r="K3">
        <v>0</v>
      </c>
      <c r="L3">
        <v>0</v>
      </c>
      <c r="M3">
        <v>0</v>
      </c>
      <c r="O3" t="s">
        <v>243</v>
      </c>
      <c r="P3" s="1" t="s">
        <v>305</v>
      </c>
      <c r="Q3" s="1" t="s">
        <v>306</v>
      </c>
      <c r="R3">
        <v>0</v>
      </c>
      <c r="S3">
        <v>0</v>
      </c>
      <c r="T3">
        <v>7</v>
      </c>
      <c r="U3">
        <v>9</v>
      </c>
      <c r="V3">
        <v>5</v>
      </c>
      <c r="W3">
        <v>1</v>
      </c>
      <c r="X3">
        <v>0</v>
      </c>
      <c r="Y3">
        <v>0</v>
      </c>
      <c r="Z3">
        <v>0</v>
      </c>
      <c r="AA3">
        <v>0</v>
      </c>
      <c r="AC3" t="s">
        <v>243</v>
      </c>
      <c r="AD3" s="2">
        <f>I7</f>
        <v>77</v>
      </c>
      <c r="AE3" s="2">
        <f t="shared" ref="AE3:AH3" si="0">J7</f>
        <v>68</v>
      </c>
      <c r="AF3" s="2">
        <f t="shared" si="0"/>
        <v>76</v>
      </c>
      <c r="AG3" s="2">
        <f t="shared" si="0"/>
        <v>67</v>
      </c>
      <c r="AH3" s="2">
        <f t="shared" si="0"/>
        <v>66</v>
      </c>
    </row>
    <row r="4" spans="1:36" x14ac:dyDescent="0.25">
      <c r="B4" s="1" t="s">
        <v>19</v>
      </c>
      <c r="C4" s="1" t="s">
        <v>20</v>
      </c>
      <c r="D4">
        <v>72</v>
      </c>
      <c r="E4">
        <v>61</v>
      </c>
      <c r="F4">
        <v>64</v>
      </c>
      <c r="G4">
        <v>51</v>
      </c>
      <c r="H4">
        <v>50</v>
      </c>
      <c r="I4">
        <v>64</v>
      </c>
      <c r="J4">
        <v>54</v>
      </c>
      <c r="K4">
        <v>64</v>
      </c>
      <c r="L4">
        <v>58</v>
      </c>
      <c r="M4">
        <v>52</v>
      </c>
      <c r="O4" t="s">
        <v>243</v>
      </c>
      <c r="P4" s="1" t="s">
        <v>19</v>
      </c>
      <c r="Q4" s="1" t="s">
        <v>20</v>
      </c>
      <c r="R4">
        <v>72</v>
      </c>
      <c r="S4">
        <v>61</v>
      </c>
      <c r="T4">
        <v>64</v>
      </c>
      <c r="U4">
        <v>51</v>
      </c>
      <c r="V4">
        <v>50</v>
      </c>
      <c r="W4">
        <v>64</v>
      </c>
      <c r="X4">
        <v>54</v>
      </c>
      <c r="Y4">
        <v>64</v>
      </c>
      <c r="Z4">
        <v>58</v>
      </c>
      <c r="AA4">
        <v>52</v>
      </c>
      <c r="AC4" s="1" t="s">
        <v>247</v>
      </c>
      <c r="AD4" s="2">
        <f>I20</f>
        <v>344</v>
      </c>
      <c r="AE4" s="2">
        <f t="shared" ref="AE4:AH4" si="1">J20</f>
        <v>321</v>
      </c>
      <c r="AF4" s="2">
        <f t="shared" si="1"/>
        <v>317</v>
      </c>
      <c r="AG4" s="2">
        <f t="shared" si="1"/>
        <v>325</v>
      </c>
      <c r="AH4" s="2">
        <f t="shared" si="1"/>
        <v>373</v>
      </c>
    </row>
    <row r="5" spans="1:36" x14ac:dyDescent="0.25">
      <c r="B5" s="1" t="s">
        <v>21</v>
      </c>
      <c r="C5" s="1" t="s">
        <v>22</v>
      </c>
      <c r="D5">
        <v>14</v>
      </c>
      <c r="E5">
        <v>15</v>
      </c>
      <c r="F5">
        <v>12</v>
      </c>
      <c r="G5">
        <v>12</v>
      </c>
      <c r="H5">
        <v>14</v>
      </c>
      <c r="I5">
        <v>12</v>
      </c>
      <c r="J5">
        <v>14</v>
      </c>
      <c r="K5">
        <v>12</v>
      </c>
      <c r="L5">
        <v>9</v>
      </c>
      <c r="M5">
        <v>14</v>
      </c>
      <c r="O5" t="s">
        <v>243</v>
      </c>
      <c r="P5" s="1" t="s">
        <v>21</v>
      </c>
      <c r="Q5" s="1" t="s">
        <v>22</v>
      </c>
      <c r="R5">
        <v>14</v>
      </c>
      <c r="S5">
        <v>15</v>
      </c>
      <c r="T5">
        <v>12</v>
      </c>
      <c r="U5">
        <v>12</v>
      </c>
      <c r="V5">
        <v>14</v>
      </c>
      <c r="W5">
        <v>12</v>
      </c>
      <c r="X5">
        <v>14</v>
      </c>
      <c r="Y5">
        <v>12</v>
      </c>
      <c r="Z5">
        <v>9</v>
      </c>
      <c r="AA5">
        <v>14</v>
      </c>
      <c r="AC5" t="s">
        <v>248</v>
      </c>
      <c r="AD5" s="2">
        <f>I30</f>
        <v>651</v>
      </c>
      <c r="AE5" s="2">
        <f t="shared" ref="AE5:AH5" si="2">J30</f>
        <v>689</v>
      </c>
      <c r="AF5" s="2">
        <f t="shared" si="2"/>
        <v>741</v>
      </c>
      <c r="AG5" s="2">
        <f t="shared" si="2"/>
        <v>777</v>
      </c>
      <c r="AH5" s="2">
        <f t="shared" si="2"/>
        <v>824</v>
      </c>
    </row>
    <row r="6" spans="1:36" x14ac:dyDescent="0.25">
      <c r="A6" s="1" t="s">
        <v>23</v>
      </c>
      <c r="D6" t="s">
        <v>16</v>
      </c>
      <c r="E6" t="s">
        <v>16</v>
      </c>
      <c r="F6" t="s">
        <v>16</v>
      </c>
      <c r="G6" t="s">
        <v>16</v>
      </c>
      <c r="H6" t="s">
        <v>16</v>
      </c>
      <c r="I6" t="s">
        <v>16</v>
      </c>
      <c r="J6" t="s">
        <v>16</v>
      </c>
      <c r="K6" t="s">
        <v>16</v>
      </c>
      <c r="L6" t="s">
        <v>16</v>
      </c>
      <c r="M6" t="s">
        <v>16</v>
      </c>
      <c r="O6" s="1" t="s">
        <v>247</v>
      </c>
      <c r="P6" s="1" t="s">
        <v>26</v>
      </c>
      <c r="Q6" s="1" t="s">
        <v>27</v>
      </c>
      <c r="R6">
        <v>48</v>
      </c>
      <c r="S6">
        <v>60</v>
      </c>
      <c r="T6">
        <v>49</v>
      </c>
      <c r="U6">
        <v>45</v>
      </c>
      <c r="V6">
        <v>41</v>
      </c>
      <c r="W6">
        <v>42</v>
      </c>
      <c r="X6">
        <v>47</v>
      </c>
      <c r="Y6">
        <v>41</v>
      </c>
      <c r="Z6">
        <v>43</v>
      </c>
      <c r="AA6">
        <v>42</v>
      </c>
      <c r="AC6" t="s">
        <v>249</v>
      </c>
      <c r="AD6" s="2">
        <f>I52</f>
        <v>3692</v>
      </c>
      <c r="AE6" s="2">
        <f t="shared" ref="AE6:AH6" si="3">J52</f>
        <v>3555</v>
      </c>
      <c r="AF6" s="2">
        <f t="shared" si="3"/>
        <v>3533</v>
      </c>
      <c r="AG6" s="2">
        <f t="shared" si="3"/>
        <v>3398</v>
      </c>
      <c r="AH6" s="2">
        <f t="shared" si="3"/>
        <v>3401</v>
      </c>
    </row>
    <row r="7" spans="1:36" x14ac:dyDescent="0.25">
      <c r="A7" s="1" t="s">
        <v>24</v>
      </c>
      <c r="D7">
        <v>86</v>
      </c>
      <c r="E7">
        <v>76</v>
      </c>
      <c r="F7">
        <v>83</v>
      </c>
      <c r="G7">
        <v>72</v>
      </c>
      <c r="H7">
        <v>69</v>
      </c>
      <c r="I7">
        <v>77</v>
      </c>
      <c r="J7">
        <v>68</v>
      </c>
      <c r="K7">
        <v>76</v>
      </c>
      <c r="L7">
        <v>67</v>
      </c>
      <c r="M7">
        <v>66</v>
      </c>
      <c r="O7" s="1" t="s">
        <v>247</v>
      </c>
      <c r="P7" s="1" t="s">
        <v>30</v>
      </c>
      <c r="Q7" s="1" t="s">
        <v>309</v>
      </c>
      <c r="R7">
        <v>0</v>
      </c>
      <c r="S7">
        <v>0</v>
      </c>
      <c r="T7">
        <v>0</v>
      </c>
      <c r="U7">
        <v>1</v>
      </c>
      <c r="V7">
        <v>0</v>
      </c>
      <c r="W7">
        <v>0</v>
      </c>
      <c r="X7">
        <v>0</v>
      </c>
      <c r="Y7">
        <v>0</v>
      </c>
      <c r="Z7">
        <v>0</v>
      </c>
      <c r="AA7">
        <v>0</v>
      </c>
      <c r="AC7" s="1" t="s">
        <v>250</v>
      </c>
      <c r="AD7" s="2">
        <f>I63</f>
        <v>183</v>
      </c>
      <c r="AE7" s="2">
        <f t="shared" ref="AE7:AH7" si="4">J63</f>
        <v>197</v>
      </c>
      <c r="AF7" s="2">
        <f t="shared" si="4"/>
        <v>234</v>
      </c>
      <c r="AG7" s="2">
        <f t="shared" si="4"/>
        <v>263</v>
      </c>
      <c r="AH7" s="2">
        <f t="shared" si="4"/>
        <v>262</v>
      </c>
    </row>
    <row r="8" spans="1:36" x14ac:dyDescent="0.25">
      <c r="O8" s="1" t="s">
        <v>247</v>
      </c>
      <c r="P8" s="1" t="s">
        <v>34</v>
      </c>
      <c r="Q8" s="1" t="s">
        <v>35</v>
      </c>
      <c r="R8">
        <v>16</v>
      </c>
      <c r="S8">
        <v>16</v>
      </c>
      <c r="T8">
        <v>9</v>
      </c>
      <c r="U8">
        <v>8</v>
      </c>
      <c r="V8">
        <v>9</v>
      </c>
      <c r="W8">
        <v>9</v>
      </c>
      <c r="X8">
        <v>9</v>
      </c>
      <c r="Y8">
        <v>8</v>
      </c>
      <c r="Z8">
        <v>10</v>
      </c>
      <c r="AA8">
        <v>15</v>
      </c>
      <c r="AC8" s="1" t="s">
        <v>251</v>
      </c>
      <c r="AD8" s="2">
        <f>I68</f>
        <v>53</v>
      </c>
      <c r="AE8" s="2">
        <f t="shared" ref="AE8:AH8" si="5">J68</f>
        <v>43</v>
      </c>
      <c r="AF8" s="2">
        <f t="shared" si="5"/>
        <v>71</v>
      </c>
      <c r="AG8" s="2">
        <f t="shared" si="5"/>
        <v>95</v>
      </c>
      <c r="AH8" s="2">
        <f t="shared" si="5"/>
        <v>130</v>
      </c>
    </row>
    <row r="9" spans="1:36" x14ac:dyDescent="0.25">
      <c r="A9" s="1" t="s">
        <v>25</v>
      </c>
      <c r="B9" s="1" t="s">
        <v>26</v>
      </c>
      <c r="C9" s="1" t="s">
        <v>27</v>
      </c>
      <c r="D9">
        <v>48</v>
      </c>
      <c r="E9">
        <v>60</v>
      </c>
      <c r="F9">
        <v>49</v>
      </c>
      <c r="G9">
        <v>45</v>
      </c>
      <c r="H9">
        <v>41</v>
      </c>
      <c r="I9">
        <v>42</v>
      </c>
      <c r="J9">
        <v>47</v>
      </c>
      <c r="K9">
        <v>41</v>
      </c>
      <c r="L9">
        <v>43</v>
      </c>
      <c r="M9">
        <v>42</v>
      </c>
      <c r="O9" s="1" t="s">
        <v>247</v>
      </c>
      <c r="P9" s="1" t="s">
        <v>36</v>
      </c>
      <c r="Q9" s="1" t="s">
        <v>37</v>
      </c>
      <c r="R9">
        <v>42</v>
      </c>
      <c r="S9">
        <v>65</v>
      </c>
      <c r="T9">
        <v>72</v>
      </c>
      <c r="U9">
        <v>78</v>
      </c>
      <c r="V9">
        <v>80</v>
      </c>
      <c r="W9">
        <v>87</v>
      </c>
      <c r="X9">
        <v>69</v>
      </c>
      <c r="Y9">
        <v>67</v>
      </c>
      <c r="Z9">
        <v>61</v>
      </c>
      <c r="AA9">
        <v>72</v>
      </c>
      <c r="AC9" s="1" t="s">
        <v>252</v>
      </c>
      <c r="AD9" s="2">
        <f>I122</f>
        <v>764</v>
      </c>
      <c r="AE9" s="2">
        <f t="shared" ref="AE9:AH9" si="6">J122</f>
        <v>769</v>
      </c>
      <c r="AF9" s="2">
        <f t="shared" si="6"/>
        <v>806</v>
      </c>
      <c r="AG9" s="2">
        <f t="shared" si="6"/>
        <v>785</v>
      </c>
      <c r="AH9" s="2">
        <f t="shared" si="6"/>
        <v>847</v>
      </c>
    </row>
    <row r="10" spans="1:36" x14ac:dyDescent="0.25">
      <c r="B10" s="1" t="s">
        <v>30</v>
      </c>
      <c r="C10" s="1" t="s">
        <v>309</v>
      </c>
      <c r="D10">
        <v>0</v>
      </c>
      <c r="E10">
        <v>0</v>
      </c>
      <c r="F10">
        <v>0</v>
      </c>
      <c r="G10">
        <v>1</v>
      </c>
      <c r="H10">
        <v>0</v>
      </c>
      <c r="I10">
        <v>0</v>
      </c>
      <c r="J10">
        <v>0</v>
      </c>
      <c r="K10">
        <v>0</v>
      </c>
      <c r="L10">
        <v>0</v>
      </c>
      <c r="M10">
        <v>0</v>
      </c>
      <c r="O10" s="1" t="s">
        <v>247</v>
      </c>
      <c r="P10" s="1" t="s">
        <v>39</v>
      </c>
      <c r="Q10" s="1" t="s">
        <v>40</v>
      </c>
      <c r="R10">
        <v>50</v>
      </c>
      <c r="S10">
        <v>49</v>
      </c>
      <c r="T10">
        <v>47</v>
      </c>
      <c r="U10">
        <v>49</v>
      </c>
      <c r="V10">
        <v>42</v>
      </c>
      <c r="W10">
        <v>52</v>
      </c>
      <c r="X10">
        <v>48</v>
      </c>
      <c r="Y10">
        <v>52</v>
      </c>
      <c r="Z10">
        <v>62</v>
      </c>
      <c r="AA10">
        <v>60</v>
      </c>
      <c r="AC10" t="s">
        <v>489</v>
      </c>
      <c r="AD10" s="2">
        <f>I133</f>
        <v>0</v>
      </c>
      <c r="AE10" s="2">
        <f t="shared" ref="AE10:AH10" si="7">J133</f>
        <v>0</v>
      </c>
      <c r="AF10" s="2">
        <f t="shared" si="7"/>
        <v>0</v>
      </c>
      <c r="AG10" s="2">
        <f t="shared" si="7"/>
        <v>0</v>
      </c>
      <c r="AH10" s="2">
        <f t="shared" si="7"/>
        <v>0</v>
      </c>
    </row>
    <row r="11" spans="1:36" x14ac:dyDescent="0.25">
      <c r="B11" s="1" t="s">
        <v>34</v>
      </c>
      <c r="C11" s="1" t="s">
        <v>35</v>
      </c>
      <c r="D11">
        <v>16</v>
      </c>
      <c r="E11">
        <v>16</v>
      </c>
      <c r="F11">
        <v>9</v>
      </c>
      <c r="G11">
        <v>8</v>
      </c>
      <c r="H11">
        <v>9</v>
      </c>
      <c r="I11">
        <v>9</v>
      </c>
      <c r="J11">
        <v>9</v>
      </c>
      <c r="K11">
        <v>8</v>
      </c>
      <c r="L11">
        <v>10</v>
      </c>
      <c r="M11">
        <v>15</v>
      </c>
      <c r="O11" s="1" t="s">
        <v>247</v>
      </c>
      <c r="P11" s="1" t="s">
        <v>41</v>
      </c>
      <c r="Q11" s="1" t="s">
        <v>42</v>
      </c>
      <c r="R11">
        <v>0</v>
      </c>
      <c r="S11">
        <v>0</v>
      </c>
      <c r="T11">
        <v>0</v>
      </c>
      <c r="U11">
        <v>9</v>
      </c>
      <c r="V11">
        <v>20</v>
      </c>
      <c r="W11">
        <v>23</v>
      </c>
      <c r="X11">
        <v>32</v>
      </c>
      <c r="Y11">
        <v>41</v>
      </c>
      <c r="Z11">
        <v>30</v>
      </c>
      <c r="AA11">
        <v>43</v>
      </c>
    </row>
    <row r="12" spans="1:36" x14ac:dyDescent="0.25">
      <c r="B12" s="1" t="s">
        <v>36</v>
      </c>
      <c r="C12" s="1" t="s">
        <v>37</v>
      </c>
      <c r="D12">
        <v>42</v>
      </c>
      <c r="E12">
        <v>65</v>
      </c>
      <c r="F12">
        <v>72</v>
      </c>
      <c r="G12">
        <v>78</v>
      </c>
      <c r="H12">
        <v>80</v>
      </c>
      <c r="I12">
        <v>87</v>
      </c>
      <c r="J12">
        <v>69</v>
      </c>
      <c r="K12">
        <v>67</v>
      </c>
      <c r="L12">
        <v>61</v>
      </c>
      <c r="M12">
        <v>72</v>
      </c>
      <c r="O12" s="1" t="s">
        <v>247</v>
      </c>
      <c r="P12" s="1" t="s">
        <v>43</v>
      </c>
      <c r="Q12" s="1" t="s">
        <v>44</v>
      </c>
      <c r="R12">
        <v>75</v>
      </c>
      <c r="S12">
        <v>96</v>
      </c>
      <c r="T12">
        <v>74</v>
      </c>
      <c r="U12">
        <v>68</v>
      </c>
      <c r="V12">
        <v>61</v>
      </c>
      <c r="W12">
        <v>60</v>
      </c>
      <c r="X12">
        <v>53</v>
      </c>
      <c r="Y12">
        <v>49</v>
      </c>
      <c r="Z12">
        <v>47</v>
      </c>
      <c r="AA12">
        <v>55</v>
      </c>
      <c r="AD12" s="6" t="s">
        <v>485</v>
      </c>
    </row>
    <row r="13" spans="1:36" x14ac:dyDescent="0.25">
      <c r="B13" s="1" t="s">
        <v>39</v>
      </c>
      <c r="C13" s="1" t="s">
        <v>40</v>
      </c>
      <c r="D13">
        <v>50</v>
      </c>
      <c r="E13">
        <v>49</v>
      </c>
      <c r="F13">
        <v>47</v>
      </c>
      <c r="G13">
        <v>49</v>
      </c>
      <c r="H13">
        <v>42</v>
      </c>
      <c r="I13">
        <v>52</v>
      </c>
      <c r="J13">
        <v>48</v>
      </c>
      <c r="K13">
        <v>52</v>
      </c>
      <c r="L13">
        <v>62</v>
      </c>
      <c r="M13">
        <v>60</v>
      </c>
      <c r="O13" s="1" t="s">
        <v>247</v>
      </c>
      <c r="P13" s="1" t="s">
        <v>45</v>
      </c>
      <c r="Q13" s="1" t="s">
        <v>46</v>
      </c>
      <c r="R13">
        <v>25</v>
      </c>
      <c r="S13">
        <v>36</v>
      </c>
      <c r="T13">
        <v>37</v>
      </c>
      <c r="U13">
        <v>33</v>
      </c>
      <c r="V13">
        <v>37</v>
      </c>
      <c r="W13">
        <v>45</v>
      </c>
      <c r="X13">
        <v>35</v>
      </c>
      <c r="Y13">
        <v>29</v>
      </c>
      <c r="Z13">
        <v>33</v>
      </c>
      <c r="AA13">
        <v>37</v>
      </c>
      <c r="AC13" s="6" t="s">
        <v>486</v>
      </c>
      <c r="AD13" t="s">
        <v>243</v>
      </c>
      <c r="AE13" t="s">
        <v>247</v>
      </c>
      <c r="AF13" t="s">
        <v>248</v>
      </c>
      <c r="AG13" t="s">
        <v>249</v>
      </c>
      <c r="AH13" t="s">
        <v>250</v>
      </c>
      <c r="AI13" t="s">
        <v>252</v>
      </c>
      <c r="AJ13" t="s">
        <v>251</v>
      </c>
    </row>
    <row r="14" spans="1:36" x14ac:dyDescent="0.25">
      <c r="B14" s="1" t="s">
        <v>41</v>
      </c>
      <c r="C14" s="1" t="s">
        <v>42</v>
      </c>
      <c r="D14">
        <v>0</v>
      </c>
      <c r="E14">
        <v>0</v>
      </c>
      <c r="F14">
        <v>0</v>
      </c>
      <c r="G14">
        <v>9</v>
      </c>
      <c r="H14">
        <v>20</v>
      </c>
      <c r="I14">
        <v>23</v>
      </c>
      <c r="J14">
        <v>32</v>
      </c>
      <c r="K14">
        <v>41</v>
      </c>
      <c r="L14">
        <v>30</v>
      </c>
      <c r="M14">
        <v>43</v>
      </c>
      <c r="O14" s="1" t="s">
        <v>247</v>
      </c>
      <c r="P14" s="1" t="s">
        <v>47</v>
      </c>
      <c r="Q14" s="1" t="s">
        <v>48</v>
      </c>
      <c r="R14">
        <v>45</v>
      </c>
      <c r="S14">
        <v>40</v>
      </c>
      <c r="T14">
        <v>33</v>
      </c>
      <c r="U14">
        <v>23</v>
      </c>
      <c r="V14">
        <v>29</v>
      </c>
      <c r="W14">
        <v>26</v>
      </c>
      <c r="X14">
        <v>28</v>
      </c>
      <c r="Y14">
        <v>30</v>
      </c>
      <c r="Z14">
        <v>39</v>
      </c>
      <c r="AA14">
        <v>49</v>
      </c>
      <c r="AC14" s="7" t="s">
        <v>472</v>
      </c>
      <c r="AD14" s="2">
        <v>77</v>
      </c>
      <c r="AE14" s="2">
        <v>344</v>
      </c>
      <c r="AF14" s="2">
        <v>651</v>
      </c>
      <c r="AG14" s="2">
        <v>3692</v>
      </c>
      <c r="AH14" s="2">
        <v>183</v>
      </c>
      <c r="AI14" s="2">
        <v>764</v>
      </c>
      <c r="AJ14" s="2">
        <v>53</v>
      </c>
    </row>
    <row r="15" spans="1:36" x14ac:dyDescent="0.25">
      <c r="B15" s="1" t="s">
        <v>43</v>
      </c>
      <c r="C15" s="1" t="s">
        <v>44</v>
      </c>
      <c r="D15">
        <v>75</v>
      </c>
      <c r="E15">
        <v>96</v>
      </c>
      <c r="F15">
        <v>74</v>
      </c>
      <c r="G15">
        <v>68</v>
      </c>
      <c r="H15">
        <v>61</v>
      </c>
      <c r="I15">
        <v>60</v>
      </c>
      <c r="J15">
        <v>53</v>
      </c>
      <c r="K15">
        <v>49</v>
      </c>
      <c r="L15">
        <v>47</v>
      </c>
      <c r="M15">
        <v>55</v>
      </c>
      <c r="O15" s="1" t="s">
        <v>247</v>
      </c>
      <c r="P15" s="1" t="s">
        <v>310</v>
      </c>
      <c r="Q15" s="1" t="s">
        <v>311</v>
      </c>
      <c r="R15">
        <v>3</v>
      </c>
      <c r="S15">
        <v>1</v>
      </c>
      <c r="T15">
        <v>0</v>
      </c>
      <c r="U15">
        <v>0</v>
      </c>
      <c r="V15">
        <v>0</v>
      </c>
      <c r="W15">
        <v>0</v>
      </c>
      <c r="X15">
        <v>0</v>
      </c>
      <c r="Y15">
        <v>0</v>
      </c>
      <c r="Z15">
        <v>0</v>
      </c>
      <c r="AA15">
        <v>0</v>
      </c>
      <c r="AC15" s="7" t="s">
        <v>473</v>
      </c>
      <c r="AD15" s="2">
        <v>68</v>
      </c>
      <c r="AE15" s="2">
        <v>321</v>
      </c>
      <c r="AF15" s="2">
        <v>689</v>
      </c>
      <c r="AG15" s="2">
        <v>3555</v>
      </c>
      <c r="AH15" s="2">
        <v>197</v>
      </c>
      <c r="AI15" s="2">
        <v>769</v>
      </c>
      <c r="AJ15" s="2">
        <v>43</v>
      </c>
    </row>
    <row r="16" spans="1:36" x14ac:dyDescent="0.25">
      <c r="B16" s="1" t="s">
        <v>45</v>
      </c>
      <c r="C16" s="1" t="s">
        <v>46</v>
      </c>
      <c r="D16">
        <v>25</v>
      </c>
      <c r="E16">
        <v>36</v>
      </c>
      <c r="F16">
        <v>37</v>
      </c>
      <c r="G16">
        <v>33</v>
      </c>
      <c r="H16">
        <v>37</v>
      </c>
      <c r="I16">
        <v>45</v>
      </c>
      <c r="J16">
        <v>35</v>
      </c>
      <c r="K16">
        <v>29</v>
      </c>
      <c r="L16">
        <v>33</v>
      </c>
      <c r="M16">
        <v>37</v>
      </c>
      <c r="O16" t="s">
        <v>248</v>
      </c>
      <c r="P16" s="1" t="s">
        <v>52</v>
      </c>
      <c r="Q16" s="1" t="s">
        <v>53</v>
      </c>
      <c r="R16">
        <v>0</v>
      </c>
      <c r="S16">
        <v>0</v>
      </c>
      <c r="T16">
        <v>0</v>
      </c>
      <c r="U16">
        <v>0</v>
      </c>
      <c r="V16">
        <v>0</v>
      </c>
      <c r="W16">
        <v>78</v>
      </c>
      <c r="X16">
        <v>66</v>
      </c>
      <c r="Y16">
        <v>65</v>
      </c>
      <c r="Z16">
        <v>56</v>
      </c>
      <c r="AA16">
        <v>44</v>
      </c>
      <c r="AC16" s="7" t="s">
        <v>539</v>
      </c>
      <c r="AD16" s="2">
        <v>76</v>
      </c>
      <c r="AE16" s="2">
        <v>317</v>
      </c>
      <c r="AF16" s="2">
        <v>741</v>
      </c>
      <c r="AG16" s="2">
        <v>3533</v>
      </c>
      <c r="AH16" s="2">
        <v>234</v>
      </c>
      <c r="AI16" s="2">
        <v>806</v>
      </c>
      <c r="AJ16" s="2">
        <v>71</v>
      </c>
    </row>
    <row r="17" spans="1:36" x14ac:dyDescent="0.25">
      <c r="B17" s="1" t="s">
        <v>47</v>
      </c>
      <c r="C17" s="1" t="s">
        <v>48</v>
      </c>
      <c r="D17">
        <v>45</v>
      </c>
      <c r="E17">
        <v>40</v>
      </c>
      <c r="F17">
        <v>33</v>
      </c>
      <c r="G17">
        <v>23</v>
      </c>
      <c r="H17">
        <v>29</v>
      </c>
      <c r="I17">
        <v>26</v>
      </c>
      <c r="J17">
        <v>28</v>
      </c>
      <c r="K17">
        <v>30</v>
      </c>
      <c r="L17">
        <v>39</v>
      </c>
      <c r="M17">
        <v>49</v>
      </c>
      <c r="O17" t="s">
        <v>248</v>
      </c>
      <c r="P17" s="1" t="s">
        <v>54</v>
      </c>
      <c r="Q17" s="1" t="s">
        <v>55</v>
      </c>
      <c r="R17">
        <v>0</v>
      </c>
      <c r="S17">
        <v>0</v>
      </c>
      <c r="T17">
        <v>0</v>
      </c>
      <c r="U17">
        <v>0</v>
      </c>
      <c r="V17">
        <v>0</v>
      </c>
      <c r="W17">
        <v>433</v>
      </c>
      <c r="X17">
        <v>445</v>
      </c>
      <c r="Y17">
        <v>448</v>
      </c>
      <c r="Z17">
        <v>438</v>
      </c>
      <c r="AA17">
        <v>466</v>
      </c>
      <c r="AC17" s="7" t="s">
        <v>573</v>
      </c>
      <c r="AD17" s="2">
        <v>67</v>
      </c>
      <c r="AE17" s="2">
        <v>325</v>
      </c>
      <c r="AF17" s="2">
        <v>777</v>
      </c>
      <c r="AG17" s="2">
        <v>3398</v>
      </c>
      <c r="AH17" s="2">
        <v>263</v>
      </c>
      <c r="AI17" s="2">
        <v>785</v>
      </c>
      <c r="AJ17" s="2">
        <v>95</v>
      </c>
    </row>
    <row r="18" spans="1:36" x14ac:dyDescent="0.25">
      <c r="B18" s="1" t="s">
        <v>310</v>
      </c>
      <c r="C18" s="1" t="s">
        <v>311</v>
      </c>
      <c r="D18">
        <v>3</v>
      </c>
      <c r="E18">
        <v>1</v>
      </c>
      <c r="F18">
        <v>0</v>
      </c>
      <c r="G18">
        <v>0</v>
      </c>
      <c r="H18">
        <v>0</v>
      </c>
      <c r="I18">
        <v>0</v>
      </c>
      <c r="J18">
        <v>0</v>
      </c>
      <c r="K18">
        <v>0</v>
      </c>
      <c r="L18">
        <v>0</v>
      </c>
      <c r="M18">
        <v>0</v>
      </c>
      <c r="O18" t="s">
        <v>248</v>
      </c>
      <c r="P18" s="1" t="s">
        <v>56</v>
      </c>
      <c r="Q18" s="1" t="s">
        <v>57</v>
      </c>
      <c r="R18">
        <v>0</v>
      </c>
      <c r="S18">
        <v>0</v>
      </c>
      <c r="T18">
        <v>0</v>
      </c>
      <c r="U18">
        <v>0</v>
      </c>
      <c r="V18">
        <v>0</v>
      </c>
      <c r="W18">
        <v>13</v>
      </c>
      <c r="X18">
        <v>40</v>
      </c>
      <c r="Y18">
        <v>76</v>
      </c>
      <c r="Z18">
        <v>112</v>
      </c>
      <c r="AA18">
        <v>119</v>
      </c>
      <c r="AC18" s="7" t="s">
        <v>597</v>
      </c>
      <c r="AD18" s="2">
        <v>66</v>
      </c>
      <c r="AE18" s="2">
        <v>373</v>
      </c>
      <c r="AF18" s="2">
        <v>824</v>
      </c>
      <c r="AG18" s="2">
        <v>3401</v>
      </c>
      <c r="AH18" s="2">
        <v>262</v>
      </c>
      <c r="AI18" s="2">
        <v>847</v>
      </c>
      <c r="AJ18" s="2">
        <v>130</v>
      </c>
    </row>
    <row r="19" spans="1:36" x14ac:dyDescent="0.25">
      <c r="A19" s="1" t="s">
        <v>23</v>
      </c>
      <c r="D19" t="s">
        <v>16</v>
      </c>
      <c r="E19" t="s">
        <v>16</v>
      </c>
      <c r="F19" t="s">
        <v>16</v>
      </c>
      <c r="G19" t="s">
        <v>16</v>
      </c>
      <c r="H19" t="s">
        <v>16</v>
      </c>
      <c r="I19" t="s">
        <v>16</v>
      </c>
      <c r="J19" t="s">
        <v>16</v>
      </c>
      <c r="K19" t="s">
        <v>16</v>
      </c>
      <c r="L19" t="s">
        <v>16</v>
      </c>
      <c r="M19" t="s">
        <v>16</v>
      </c>
      <c r="O19" t="s">
        <v>248</v>
      </c>
      <c r="P19" s="1" t="s">
        <v>32</v>
      </c>
      <c r="Q19" s="1" t="s">
        <v>33</v>
      </c>
      <c r="R19">
        <v>0</v>
      </c>
      <c r="S19">
        <v>0</v>
      </c>
      <c r="T19">
        <v>0</v>
      </c>
      <c r="U19">
        <v>0</v>
      </c>
      <c r="V19">
        <v>0</v>
      </c>
      <c r="W19">
        <v>0</v>
      </c>
      <c r="X19">
        <v>0</v>
      </c>
      <c r="Y19">
        <v>0</v>
      </c>
      <c r="Z19">
        <v>0</v>
      </c>
      <c r="AA19">
        <v>8</v>
      </c>
    </row>
    <row r="20" spans="1:36" x14ac:dyDescent="0.25">
      <c r="A20" s="1" t="s">
        <v>24</v>
      </c>
      <c r="D20">
        <v>304</v>
      </c>
      <c r="E20">
        <v>363</v>
      </c>
      <c r="F20">
        <v>321</v>
      </c>
      <c r="G20">
        <v>314</v>
      </c>
      <c r="H20">
        <v>319</v>
      </c>
      <c r="I20">
        <v>344</v>
      </c>
      <c r="J20">
        <v>321</v>
      </c>
      <c r="K20">
        <v>317</v>
      </c>
      <c r="L20">
        <v>325</v>
      </c>
      <c r="M20">
        <v>373</v>
      </c>
      <c r="O20" t="s">
        <v>248</v>
      </c>
      <c r="P20" s="1" t="s">
        <v>59</v>
      </c>
      <c r="Q20" s="1" t="s">
        <v>60</v>
      </c>
      <c r="R20">
        <v>0</v>
      </c>
      <c r="S20">
        <v>0</v>
      </c>
      <c r="T20">
        <v>0</v>
      </c>
      <c r="U20">
        <v>0</v>
      </c>
      <c r="V20">
        <v>0</v>
      </c>
      <c r="W20">
        <v>41</v>
      </c>
      <c r="X20">
        <v>33</v>
      </c>
      <c r="Y20">
        <v>29</v>
      </c>
      <c r="Z20">
        <v>34</v>
      </c>
      <c r="AA20">
        <v>41</v>
      </c>
    </row>
    <row r="21" spans="1:36" x14ac:dyDescent="0.25">
      <c r="O21" t="s">
        <v>248</v>
      </c>
      <c r="P21" s="1" t="s">
        <v>61</v>
      </c>
      <c r="Q21" s="1" t="s">
        <v>62</v>
      </c>
      <c r="R21">
        <v>0</v>
      </c>
      <c r="S21">
        <v>0</v>
      </c>
      <c r="T21">
        <v>0</v>
      </c>
      <c r="U21">
        <v>0</v>
      </c>
      <c r="V21">
        <v>0</v>
      </c>
      <c r="W21">
        <v>0</v>
      </c>
      <c r="X21">
        <v>9</v>
      </c>
      <c r="Y21">
        <v>17</v>
      </c>
      <c r="Z21">
        <v>19</v>
      </c>
      <c r="AA21">
        <v>12</v>
      </c>
    </row>
    <row r="22" spans="1:36" x14ac:dyDescent="0.25">
      <c r="A22" s="1" t="s">
        <v>49</v>
      </c>
      <c r="B22" s="1" t="s">
        <v>52</v>
      </c>
      <c r="C22" s="1" t="s">
        <v>53</v>
      </c>
      <c r="D22">
        <v>0</v>
      </c>
      <c r="E22">
        <v>0</v>
      </c>
      <c r="F22">
        <v>0</v>
      </c>
      <c r="G22">
        <v>0</v>
      </c>
      <c r="H22">
        <v>0</v>
      </c>
      <c r="I22">
        <v>78</v>
      </c>
      <c r="J22">
        <v>66</v>
      </c>
      <c r="K22">
        <v>65</v>
      </c>
      <c r="L22">
        <v>56</v>
      </c>
      <c r="M22">
        <v>44</v>
      </c>
      <c r="O22" t="s">
        <v>248</v>
      </c>
      <c r="P22" s="1" t="s">
        <v>67</v>
      </c>
      <c r="Q22" s="1" t="s">
        <v>68</v>
      </c>
      <c r="R22">
        <v>0</v>
      </c>
      <c r="S22">
        <v>0</v>
      </c>
      <c r="T22">
        <v>0</v>
      </c>
      <c r="U22">
        <v>0</v>
      </c>
      <c r="V22">
        <v>0</v>
      </c>
      <c r="W22">
        <v>86</v>
      </c>
      <c r="X22">
        <v>96</v>
      </c>
      <c r="Y22">
        <v>106</v>
      </c>
      <c r="Z22">
        <v>118</v>
      </c>
      <c r="AA22">
        <v>134</v>
      </c>
    </row>
    <row r="23" spans="1:36" x14ac:dyDescent="0.25">
      <c r="B23" s="1" t="s">
        <v>54</v>
      </c>
      <c r="C23" s="1" t="s">
        <v>55</v>
      </c>
      <c r="D23">
        <v>0</v>
      </c>
      <c r="E23">
        <v>0</v>
      </c>
      <c r="F23">
        <v>0</v>
      </c>
      <c r="G23">
        <v>0</v>
      </c>
      <c r="H23">
        <v>0</v>
      </c>
      <c r="I23">
        <v>433</v>
      </c>
      <c r="J23">
        <v>445</v>
      </c>
      <c r="K23">
        <v>448</v>
      </c>
      <c r="L23">
        <v>438</v>
      </c>
      <c r="M23">
        <v>466</v>
      </c>
      <c r="O23" t="s">
        <v>249</v>
      </c>
      <c r="P23" s="1" t="s">
        <v>70</v>
      </c>
      <c r="Q23" s="1" t="s">
        <v>71</v>
      </c>
      <c r="R23">
        <v>10</v>
      </c>
      <c r="S23">
        <v>25</v>
      </c>
      <c r="T23">
        <v>21</v>
      </c>
      <c r="U23">
        <v>19</v>
      </c>
      <c r="V23">
        <v>17</v>
      </c>
      <c r="W23">
        <v>11</v>
      </c>
      <c r="X23">
        <v>7</v>
      </c>
      <c r="Y23">
        <v>10</v>
      </c>
      <c r="Z23">
        <v>8</v>
      </c>
      <c r="AA23">
        <v>6</v>
      </c>
    </row>
    <row r="24" spans="1:36" x14ac:dyDescent="0.25">
      <c r="B24" s="1" t="s">
        <v>56</v>
      </c>
      <c r="C24" s="1" t="s">
        <v>57</v>
      </c>
      <c r="D24">
        <v>0</v>
      </c>
      <c r="E24">
        <v>0</v>
      </c>
      <c r="F24">
        <v>0</v>
      </c>
      <c r="G24">
        <v>0</v>
      </c>
      <c r="H24">
        <v>0</v>
      </c>
      <c r="I24">
        <v>13</v>
      </c>
      <c r="J24">
        <v>40</v>
      </c>
      <c r="K24">
        <v>76</v>
      </c>
      <c r="L24">
        <v>112</v>
      </c>
      <c r="M24">
        <v>119</v>
      </c>
      <c r="O24" t="s">
        <v>249</v>
      </c>
      <c r="P24" s="1" t="s">
        <v>74</v>
      </c>
      <c r="Q24" s="1" t="s">
        <v>75</v>
      </c>
      <c r="R24">
        <v>297</v>
      </c>
      <c r="S24">
        <v>297</v>
      </c>
      <c r="T24">
        <v>311</v>
      </c>
      <c r="U24">
        <v>305</v>
      </c>
      <c r="V24">
        <v>293</v>
      </c>
      <c r="W24">
        <v>286</v>
      </c>
      <c r="X24">
        <v>271</v>
      </c>
      <c r="Y24">
        <v>271</v>
      </c>
      <c r="Z24">
        <v>263</v>
      </c>
      <c r="AA24">
        <v>251</v>
      </c>
    </row>
    <row r="25" spans="1:36" x14ac:dyDescent="0.25">
      <c r="B25" s="1" t="s">
        <v>32</v>
      </c>
      <c r="C25" s="1" t="s">
        <v>33</v>
      </c>
      <c r="D25">
        <v>0</v>
      </c>
      <c r="E25">
        <v>0</v>
      </c>
      <c r="F25">
        <v>0</v>
      </c>
      <c r="G25">
        <v>0</v>
      </c>
      <c r="H25">
        <v>0</v>
      </c>
      <c r="I25">
        <v>0</v>
      </c>
      <c r="J25">
        <v>0</v>
      </c>
      <c r="K25">
        <v>0</v>
      </c>
      <c r="L25">
        <v>0</v>
      </c>
      <c r="M25">
        <v>8</v>
      </c>
      <c r="O25" t="s">
        <v>249</v>
      </c>
      <c r="P25" s="1" t="s">
        <v>76</v>
      </c>
      <c r="Q25" s="1" t="s">
        <v>77</v>
      </c>
      <c r="R25">
        <v>468</v>
      </c>
      <c r="S25">
        <v>482</v>
      </c>
      <c r="T25">
        <v>458</v>
      </c>
      <c r="U25">
        <v>496</v>
      </c>
      <c r="V25">
        <v>459</v>
      </c>
      <c r="W25">
        <v>435</v>
      </c>
      <c r="X25">
        <v>403</v>
      </c>
      <c r="Y25">
        <v>361</v>
      </c>
      <c r="Z25">
        <v>324</v>
      </c>
      <c r="AA25">
        <v>291</v>
      </c>
    </row>
    <row r="26" spans="1:36" x14ac:dyDescent="0.25">
      <c r="B26" s="1" t="s">
        <v>59</v>
      </c>
      <c r="C26" s="1" t="s">
        <v>60</v>
      </c>
      <c r="D26">
        <v>0</v>
      </c>
      <c r="E26">
        <v>0</v>
      </c>
      <c r="F26">
        <v>0</v>
      </c>
      <c r="G26">
        <v>0</v>
      </c>
      <c r="H26">
        <v>0</v>
      </c>
      <c r="I26">
        <v>41</v>
      </c>
      <c r="J26">
        <v>33</v>
      </c>
      <c r="K26">
        <v>29</v>
      </c>
      <c r="L26">
        <v>34</v>
      </c>
      <c r="M26">
        <v>41</v>
      </c>
      <c r="O26" t="s">
        <v>249</v>
      </c>
      <c r="P26" s="1" t="s">
        <v>78</v>
      </c>
      <c r="Q26" s="1" t="s">
        <v>79</v>
      </c>
      <c r="R26">
        <v>362</v>
      </c>
      <c r="S26">
        <v>351</v>
      </c>
      <c r="T26">
        <v>345</v>
      </c>
      <c r="U26">
        <v>346</v>
      </c>
      <c r="V26">
        <v>336</v>
      </c>
      <c r="W26">
        <v>317</v>
      </c>
      <c r="X26">
        <v>307</v>
      </c>
      <c r="Y26">
        <v>308</v>
      </c>
      <c r="Z26">
        <v>294</v>
      </c>
      <c r="AA26">
        <v>316</v>
      </c>
    </row>
    <row r="27" spans="1:36" x14ac:dyDescent="0.25">
      <c r="B27" s="1" t="s">
        <v>61</v>
      </c>
      <c r="C27" s="1" t="s">
        <v>62</v>
      </c>
      <c r="D27">
        <v>0</v>
      </c>
      <c r="E27">
        <v>0</v>
      </c>
      <c r="F27">
        <v>0</v>
      </c>
      <c r="G27">
        <v>0</v>
      </c>
      <c r="H27">
        <v>0</v>
      </c>
      <c r="I27">
        <v>0</v>
      </c>
      <c r="J27">
        <v>9</v>
      </c>
      <c r="K27">
        <v>17</v>
      </c>
      <c r="L27">
        <v>19</v>
      </c>
      <c r="M27">
        <v>12</v>
      </c>
      <c r="O27" t="s">
        <v>249</v>
      </c>
      <c r="P27" s="1" t="s">
        <v>80</v>
      </c>
      <c r="Q27" s="1" t="s">
        <v>81</v>
      </c>
      <c r="R27">
        <v>244</v>
      </c>
      <c r="S27">
        <v>238</v>
      </c>
      <c r="T27">
        <v>259</v>
      </c>
      <c r="U27">
        <v>287</v>
      </c>
      <c r="V27">
        <v>289</v>
      </c>
      <c r="W27">
        <v>264</v>
      </c>
      <c r="X27">
        <v>262</v>
      </c>
      <c r="Y27">
        <v>266</v>
      </c>
      <c r="Z27">
        <v>244</v>
      </c>
      <c r="AA27">
        <v>231</v>
      </c>
    </row>
    <row r="28" spans="1:36" x14ac:dyDescent="0.25">
      <c r="A28" s="1"/>
      <c r="B28" s="1" t="s">
        <v>67</v>
      </c>
      <c r="C28" s="1" t="s">
        <v>68</v>
      </c>
      <c r="D28">
        <v>0</v>
      </c>
      <c r="E28">
        <v>0</v>
      </c>
      <c r="F28">
        <v>0</v>
      </c>
      <c r="G28">
        <v>0</v>
      </c>
      <c r="H28">
        <v>0</v>
      </c>
      <c r="I28">
        <v>86</v>
      </c>
      <c r="J28">
        <v>96</v>
      </c>
      <c r="K28">
        <v>106</v>
      </c>
      <c r="L28">
        <v>118</v>
      </c>
      <c r="M28">
        <v>134</v>
      </c>
      <c r="O28" t="s">
        <v>249</v>
      </c>
      <c r="P28" s="1" t="s">
        <v>82</v>
      </c>
      <c r="Q28" s="1" t="s">
        <v>83</v>
      </c>
      <c r="R28">
        <v>0</v>
      </c>
      <c r="S28">
        <v>0</v>
      </c>
      <c r="T28">
        <v>1</v>
      </c>
      <c r="U28">
        <v>1</v>
      </c>
      <c r="V28">
        <v>0</v>
      </c>
      <c r="W28">
        <v>1</v>
      </c>
      <c r="X28">
        <v>2</v>
      </c>
      <c r="Y28">
        <v>1</v>
      </c>
      <c r="Z28">
        <v>1</v>
      </c>
      <c r="AA28">
        <v>1</v>
      </c>
    </row>
    <row r="29" spans="1:36" x14ac:dyDescent="0.25">
      <c r="A29" s="1" t="s">
        <v>23</v>
      </c>
      <c r="D29" t="s">
        <v>16</v>
      </c>
      <c r="E29" t="s">
        <v>16</v>
      </c>
      <c r="F29" t="s">
        <v>16</v>
      </c>
      <c r="G29" t="s">
        <v>16</v>
      </c>
      <c r="H29" t="s">
        <v>16</v>
      </c>
      <c r="I29" t="s">
        <v>16</v>
      </c>
      <c r="J29" t="s">
        <v>16</v>
      </c>
      <c r="K29" t="s">
        <v>16</v>
      </c>
      <c r="L29" t="s">
        <v>16</v>
      </c>
      <c r="M29" t="s">
        <v>16</v>
      </c>
      <c r="O29" t="s">
        <v>249</v>
      </c>
      <c r="P29" s="1" t="s">
        <v>84</v>
      </c>
      <c r="Q29" s="1" t="s">
        <v>85</v>
      </c>
      <c r="R29">
        <v>344</v>
      </c>
      <c r="S29">
        <v>338</v>
      </c>
      <c r="T29">
        <v>363</v>
      </c>
      <c r="U29">
        <v>351</v>
      </c>
      <c r="V29">
        <v>360</v>
      </c>
      <c r="W29">
        <v>377</v>
      </c>
      <c r="X29">
        <v>399</v>
      </c>
      <c r="Y29">
        <v>374</v>
      </c>
      <c r="Z29">
        <v>364</v>
      </c>
      <c r="AA29">
        <v>406</v>
      </c>
    </row>
    <row r="30" spans="1:36" x14ac:dyDescent="0.25">
      <c r="A30" t="s">
        <v>24</v>
      </c>
      <c r="D30">
        <v>0</v>
      </c>
      <c r="E30">
        <v>0</v>
      </c>
      <c r="F30">
        <v>0</v>
      </c>
      <c r="G30">
        <v>0</v>
      </c>
      <c r="H30">
        <v>0</v>
      </c>
      <c r="I30">
        <v>651</v>
      </c>
      <c r="J30">
        <v>689</v>
      </c>
      <c r="K30">
        <v>741</v>
      </c>
      <c r="L30">
        <v>777</v>
      </c>
      <c r="M30">
        <v>824</v>
      </c>
      <c r="O30" t="s">
        <v>249</v>
      </c>
      <c r="P30" s="1" t="s">
        <v>86</v>
      </c>
      <c r="Q30" s="1" t="s">
        <v>87</v>
      </c>
      <c r="R30">
        <v>10</v>
      </c>
      <c r="S30">
        <v>6</v>
      </c>
      <c r="T30">
        <v>3</v>
      </c>
      <c r="U30">
        <v>6</v>
      </c>
      <c r="V30">
        <v>9</v>
      </c>
      <c r="W30">
        <v>20</v>
      </c>
      <c r="X30">
        <v>18</v>
      </c>
      <c r="Y30">
        <v>18</v>
      </c>
      <c r="Z30">
        <v>13</v>
      </c>
      <c r="AA30">
        <v>12</v>
      </c>
    </row>
    <row r="31" spans="1:36" x14ac:dyDescent="0.25">
      <c r="A31" s="1"/>
      <c r="B31" s="1"/>
      <c r="C31" s="1"/>
      <c r="O31" t="s">
        <v>249</v>
      </c>
      <c r="P31" s="1" t="s">
        <v>91</v>
      </c>
      <c r="Q31" s="1" t="s">
        <v>92</v>
      </c>
      <c r="R31">
        <v>177</v>
      </c>
      <c r="S31">
        <v>174</v>
      </c>
      <c r="T31">
        <v>181</v>
      </c>
      <c r="U31">
        <v>180</v>
      </c>
      <c r="V31">
        <v>183</v>
      </c>
      <c r="W31">
        <v>160</v>
      </c>
      <c r="X31">
        <v>171</v>
      </c>
      <c r="Y31">
        <v>189</v>
      </c>
      <c r="Z31">
        <v>178</v>
      </c>
      <c r="AA31">
        <v>191</v>
      </c>
    </row>
    <row r="32" spans="1:36" x14ac:dyDescent="0.25">
      <c r="A32" t="s">
        <v>69</v>
      </c>
      <c r="B32" s="1" t="s">
        <v>70</v>
      </c>
      <c r="C32" s="1" t="s">
        <v>71</v>
      </c>
      <c r="D32">
        <v>10</v>
      </c>
      <c r="E32">
        <v>25</v>
      </c>
      <c r="F32">
        <v>21</v>
      </c>
      <c r="G32">
        <v>19</v>
      </c>
      <c r="H32">
        <v>17</v>
      </c>
      <c r="I32">
        <v>11</v>
      </c>
      <c r="J32">
        <v>7</v>
      </c>
      <c r="K32">
        <v>10</v>
      </c>
      <c r="L32">
        <v>8</v>
      </c>
      <c r="M32">
        <v>6</v>
      </c>
      <c r="O32" t="s">
        <v>249</v>
      </c>
      <c r="P32" s="1" t="s">
        <v>95</v>
      </c>
      <c r="Q32" s="1" t="s">
        <v>96</v>
      </c>
      <c r="R32">
        <v>203</v>
      </c>
      <c r="S32">
        <v>174</v>
      </c>
      <c r="T32">
        <v>184</v>
      </c>
      <c r="U32">
        <v>171</v>
      </c>
      <c r="V32">
        <v>121</v>
      </c>
      <c r="W32">
        <v>118</v>
      </c>
      <c r="X32">
        <v>138</v>
      </c>
      <c r="Y32">
        <v>180</v>
      </c>
      <c r="Z32">
        <v>163</v>
      </c>
      <c r="AA32">
        <v>104</v>
      </c>
    </row>
    <row r="33" spans="2:27" x14ac:dyDescent="0.25">
      <c r="B33" s="1" t="s">
        <v>74</v>
      </c>
      <c r="C33" s="1" t="s">
        <v>75</v>
      </c>
      <c r="D33">
        <v>297</v>
      </c>
      <c r="E33">
        <v>297</v>
      </c>
      <c r="F33">
        <v>311</v>
      </c>
      <c r="G33">
        <v>305</v>
      </c>
      <c r="H33">
        <v>293</v>
      </c>
      <c r="I33">
        <v>286</v>
      </c>
      <c r="J33">
        <v>271</v>
      </c>
      <c r="K33">
        <v>271</v>
      </c>
      <c r="L33">
        <v>263</v>
      </c>
      <c r="M33">
        <v>251</v>
      </c>
      <c r="O33" t="s">
        <v>249</v>
      </c>
      <c r="P33" s="1" t="s">
        <v>97</v>
      </c>
      <c r="Q33" s="1" t="s">
        <v>98</v>
      </c>
      <c r="R33">
        <v>59</v>
      </c>
      <c r="S33">
        <v>66</v>
      </c>
      <c r="T33">
        <v>72</v>
      </c>
      <c r="U33">
        <v>55</v>
      </c>
      <c r="V33">
        <v>39</v>
      </c>
      <c r="W33">
        <v>32</v>
      </c>
      <c r="X33">
        <v>23</v>
      </c>
      <c r="Y33">
        <v>22</v>
      </c>
      <c r="Z33">
        <v>26</v>
      </c>
      <c r="AA33">
        <v>23</v>
      </c>
    </row>
    <row r="34" spans="2:27" x14ac:dyDescent="0.25">
      <c r="B34" s="1" t="s">
        <v>76</v>
      </c>
      <c r="C34" s="1" t="s">
        <v>77</v>
      </c>
      <c r="D34">
        <v>468</v>
      </c>
      <c r="E34">
        <v>482</v>
      </c>
      <c r="F34">
        <v>458</v>
      </c>
      <c r="G34">
        <v>496</v>
      </c>
      <c r="H34">
        <v>459</v>
      </c>
      <c r="I34">
        <v>435</v>
      </c>
      <c r="J34">
        <v>403</v>
      </c>
      <c r="K34">
        <v>361</v>
      </c>
      <c r="L34">
        <v>324</v>
      </c>
      <c r="M34">
        <v>291</v>
      </c>
      <c r="O34" t="s">
        <v>249</v>
      </c>
      <c r="P34" s="1" t="s">
        <v>99</v>
      </c>
      <c r="Q34" s="1" t="s">
        <v>100</v>
      </c>
      <c r="R34">
        <v>21</v>
      </c>
      <c r="S34">
        <v>19</v>
      </c>
      <c r="T34">
        <v>23</v>
      </c>
      <c r="U34">
        <v>24</v>
      </c>
      <c r="V34">
        <v>15</v>
      </c>
      <c r="W34">
        <v>18</v>
      </c>
      <c r="X34">
        <v>20</v>
      </c>
      <c r="Y34">
        <v>27</v>
      </c>
      <c r="Z34">
        <v>26</v>
      </c>
      <c r="AA34">
        <v>28</v>
      </c>
    </row>
    <row r="35" spans="2:27" x14ac:dyDescent="0.25">
      <c r="B35" s="1" t="s">
        <v>78</v>
      </c>
      <c r="C35" s="1" t="s">
        <v>79</v>
      </c>
      <c r="D35">
        <v>362</v>
      </c>
      <c r="E35">
        <v>351</v>
      </c>
      <c r="F35">
        <v>345</v>
      </c>
      <c r="G35">
        <v>346</v>
      </c>
      <c r="H35">
        <v>336</v>
      </c>
      <c r="I35">
        <v>317</v>
      </c>
      <c r="J35">
        <v>307</v>
      </c>
      <c r="K35">
        <v>308</v>
      </c>
      <c r="L35">
        <v>294</v>
      </c>
      <c r="M35">
        <v>316</v>
      </c>
      <c r="O35" t="s">
        <v>249</v>
      </c>
      <c r="P35" s="1" t="s">
        <v>103</v>
      </c>
      <c r="Q35" s="1" t="s">
        <v>104</v>
      </c>
      <c r="R35">
        <v>0</v>
      </c>
      <c r="S35">
        <v>0</v>
      </c>
      <c r="T35">
        <v>0</v>
      </c>
      <c r="U35">
        <v>0</v>
      </c>
      <c r="V35">
        <v>0</v>
      </c>
      <c r="W35">
        <v>0</v>
      </c>
      <c r="X35">
        <v>9</v>
      </c>
      <c r="Y35">
        <v>21</v>
      </c>
      <c r="Z35">
        <v>27</v>
      </c>
      <c r="AA35">
        <v>38</v>
      </c>
    </row>
    <row r="36" spans="2:27" x14ac:dyDescent="0.25">
      <c r="B36" s="1" t="s">
        <v>80</v>
      </c>
      <c r="C36" s="1" t="s">
        <v>81</v>
      </c>
      <c r="D36">
        <v>244</v>
      </c>
      <c r="E36">
        <v>238</v>
      </c>
      <c r="F36">
        <v>259</v>
      </c>
      <c r="G36">
        <v>287</v>
      </c>
      <c r="H36">
        <v>289</v>
      </c>
      <c r="I36">
        <v>264</v>
      </c>
      <c r="J36">
        <v>262</v>
      </c>
      <c r="K36">
        <v>266</v>
      </c>
      <c r="L36">
        <v>244</v>
      </c>
      <c r="M36">
        <v>231</v>
      </c>
      <c r="O36" t="s">
        <v>249</v>
      </c>
      <c r="P36" s="1" t="s">
        <v>107</v>
      </c>
      <c r="Q36" s="1" t="s">
        <v>108</v>
      </c>
      <c r="R36">
        <v>129</v>
      </c>
      <c r="S36">
        <v>133</v>
      </c>
      <c r="T36">
        <v>128</v>
      </c>
      <c r="U36">
        <v>121</v>
      </c>
      <c r="V36">
        <v>122</v>
      </c>
      <c r="W36">
        <v>120</v>
      </c>
      <c r="X36">
        <v>96</v>
      </c>
      <c r="Y36">
        <v>93</v>
      </c>
      <c r="Z36">
        <v>101</v>
      </c>
      <c r="AA36">
        <v>98</v>
      </c>
    </row>
    <row r="37" spans="2:27" x14ac:dyDescent="0.25">
      <c r="B37" s="1" t="s">
        <v>82</v>
      </c>
      <c r="C37" s="1" t="s">
        <v>83</v>
      </c>
      <c r="D37">
        <v>0</v>
      </c>
      <c r="E37">
        <v>0</v>
      </c>
      <c r="F37">
        <v>1</v>
      </c>
      <c r="G37">
        <v>1</v>
      </c>
      <c r="H37">
        <v>0</v>
      </c>
      <c r="I37">
        <v>1</v>
      </c>
      <c r="J37">
        <v>2</v>
      </c>
      <c r="K37">
        <v>1</v>
      </c>
      <c r="L37">
        <v>1</v>
      </c>
      <c r="M37">
        <v>1</v>
      </c>
      <c r="O37" t="s">
        <v>249</v>
      </c>
      <c r="P37" s="1" t="s">
        <v>111</v>
      </c>
      <c r="Q37" s="1" t="s">
        <v>112</v>
      </c>
      <c r="R37">
        <v>1327</v>
      </c>
      <c r="S37">
        <v>1395</v>
      </c>
      <c r="T37">
        <v>1392</v>
      </c>
      <c r="U37">
        <v>1447</v>
      </c>
      <c r="V37">
        <v>1447</v>
      </c>
      <c r="W37">
        <v>1362</v>
      </c>
      <c r="X37">
        <v>1240</v>
      </c>
      <c r="Y37">
        <v>1203</v>
      </c>
      <c r="Z37">
        <v>1125</v>
      </c>
      <c r="AA37">
        <v>1108</v>
      </c>
    </row>
    <row r="38" spans="2:27" x14ac:dyDescent="0.25">
      <c r="B38" s="1" t="s">
        <v>84</v>
      </c>
      <c r="C38" s="1" t="s">
        <v>85</v>
      </c>
      <c r="D38">
        <v>344</v>
      </c>
      <c r="E38">
        <v>338</v>
      </c>
      <c r="F38">
        <v>363</v>
      </c>
      <c r="G38">
        <v>351</v>
      </c>
      <c r="H38">
        <v>360</v>
      </c>
      <c r="I38">
        <v>377</v>
      </c>
      <c r="J38">
        <v>399</v>
      </c>
      <c r="K38">
        <v>374</v>
      </c>
      <c r="L38">
        <v>364</v>
      </c>
      <c r="M38">
        <v>406</v>
      </c>
      <c r="O38" t="s">
        <v>249</v>
      </c>
      <c r="P38" s="1" t="s">
        <v>113</v>
      </c>
      <c r="Q38" s="1" t="s">
        <v>114</v>
      </c>
      <c r="R38">
        <v>0</v>
      </c>
      <c r="S38">
        <v>0</v>
      </c>
      <c r="T38">
        <v>0</v>
      </c>
      <c r="U38">
        <v>0</v>
      </c>
      <c r="V38">
        <v>0</v>
      </c>
      <c r="W38">
        <v>158</v>
      </c>
      <c r="X38">
        <v>167</v>
      </c>
      <c r="Y38">
        <v>142</v>
      </c>
      <c r="Z38">
        <v>157</v>
      </c>
      <c r="AA38">
        <v>197</v>
      </c>
    </row>
    <row r="39" spans="2:27" x14ac:dyDescent="0.25">
      <c r="B39" s="1" t="s">
        <v>86</v>
      </c>
      <c r="C39" s="1" t="s">
        <v>87</v>
      </c>
      <c r="D39">
        <v>10</v>
      </c>
      <c r="E39">
        <v>6</v>
      </c>
      <c r="F39">
        <v>3</v>
      </c>
      <c r="G39">
        <v>6</v>
      </c>
      <c r="H39">
        <v>9</v>
      </c>
      <c r="I39">
        <v>20</v>
      </c>
      <c r="J39">
        <v>18</v>
      </c>
      <c r="K39">
        <v>18</v>
      </c>
      <c r="L39">
        <v>13</v>
      </c>
      <c r="M39">
        <v>12</v>
      </c>
      <c r="O39" t="s">
        <v>249</v>
      </c>
      <c r="P39" s="1" t="s">
        <v>115</v>
      </c>
      <c r="Q39" s="1" t="s">
        <v>116</v>
      </c>
      <c r="R39">
        <v>0</v>
      </c>
      <c r="S39">
        <v>0</v>
      </c>
      <c r="T39">
        <v>0</v>
      </c>
      <c r="U39">
        <v>0</v>
      </c>
      <c r="V39">
        <v>0</v>
      </c>
      <c r="W39">
        <v>8</v>
      </c>
      <c r="X39">
        <v>10</v>
      </c>
      <c r="Y39">
        <v>12</v>
      </c>
      <c r="Z39">
        <v>14</v>
      </c>
      <c r="AA39">
        <v>13</v>
      </c>
    </row>
    <row r="40" spans="2:27" x14ac:dyDescent="0.25">
      <c r="B40" s="1" t="s">
        <v>91</v>
      </c>
      <c r="C40" s="1" t="s">
        <v>92</v>
      </c>
      <c r="D40">
        <v>177</v>
      </c>
      <c r="E40">
        <v>174</v>
      </c>
      <c r="F40">
        <v>181</v>
      </c>
      <c r="G40">
        <v>180</v>
      </c>
      <c r="H40">
        <v>183</v>
      </c>
      <c r="I40">
        <v>160</v>
      </c>
      <c r="J40">
        <v>171</v>
      </c>
      <c r="K40">
        <v>189</v>
      </c>
      <c r="L40">
        <v>178</v>
      </c>
      <c r="M40">
        <v>191</v>
      </c>
      <c r="O40" t="s">
        <v>249</v>
      </c>
      <c r="P40" s="1" t="s">
        <v>117</v>
      </c>
      <c r="Q40" s="1" t="s">
        <v>118</v>
      </c>
      <c r="R40">
        <v>0</v>
      </c>
      <c r="S40">
        <v>0</v>
      </c>
      <c r="T40">
        <v>0</v>
      </c>
      <c r="U40">
        <v>0</v>
      </c>
      <c r="V40">
        <v>0</v>
      </c>
      <c r="W40">
        <v>0</v>
      </c>
      <c r="X40">
        <v>6</v>
      </c>
      <c r="Y40">
        <v>33</v>
      </c>
      <c r="Z40">
        <v>70</v>
      </c>
      <c r="AA40">
        <v>87</v>
      </c>
    </row>
    <row r="41" spans="2:27" x14ac:dyDescent="0.25">
      <c r="B41" s="1" t="s">
        <v>95</v>
      </c>
      <c r="C41" s="1" t="s">
        <v>96</v>
      </c>
      <c r="D41">
        <v>203</v>
      </c>
      <c r="E41">
        <v>174</v>
      </c>
      <c r="F41">
        <v>184</v>
      </c>
      <c r="G41">
        <v>171</v>
      </c>
      <c r="H41">
        <v>121</v>
      </c>
      <c r="I41">
        <v>118</v>
      </c>
      <c r="J41">
        <v>138</v>
      </c>
      <c r="K41">
        <v>180</v>
      </c>
      <c r="L41">
        <v>163</v>
      </c>
      <c r="M41">
        <v>104</v>
      </c>
      <c r="O41" t="s">
        <v>249</v>
      </c>
      <c r="P41" s="1" t="s">
        <v>119</v>
      </c>
      <c r="Q41" s="1" t="s">
        <v>120</v>
      </c>
      <c r="R41">
        <v>0</v>
      </c>
      <c r="S41">
        <v>0</v>
      </c>
      <c r="T41">
        <v>0</v>
      </c>
      <c r="U41">
        <v>0</v>
      </c>
      <c r="V41">
        <v>0</v>
      </c>
      <c r="W41">
        <v>5</v>
      </c>
      <c r="X41">
        <v>6</v>
      </c>
      <c r="Y41">
        <v>2</v>
      </c>
      <c r="Z41">
        <v>0</v>
      </c>
      <c r="AA41">
        <v>0</v>
      </c>
    </row>
    <row r="42" spans="2:27" x14ac:dyDescent="0.25">
      <c r="B42" s="1" t="s">
        <v>97</v>
      </c>
      <c r="C42" s="1" t="s">
        <v>98</v>
      </c>
      <c r="D42">
        <v>59</v>
      </c>
      <c r="E42">
        <v>66</v>
      </c>
      <c r="F42">
        <v>72</v>
      </c>
      <c r="G42">
        <v>55</v>
      </c>
      <c r="H42">
        <v>39</v>
      </c>
      <c r="I42">
        <v>32</v>
      </c>
      <c r="J42">
        <v>23</v>
      </c>
      <c r="K42">
        <v>22</v>
      </c>
      <c r="L42">
        <v>26</v>
      </c>
      <c r="M42">
        <v>23</v>
      </c>
      <c r="O42" s="1" t="s">
        <v>250</v>
      </c>
      <c r="P42" s="1" t="s">
        <v>122</v>
      </c>
      <c r="Q42" s="1" t="s">
        <v>123</v>
      </c>
      <c r="R42">
        <v>27</v>
      </c>
      <c r="S42">
        <v>23</v>
      </c>
      <c r="T42">
        <v>27</v>
      </c>
      <c r="U42">
        <v>28</v>
      </c>
      <c r="V42">
        <v>34</v>
      </c>
      <c r="W42">
        <v>52</v>
      </c>
      <c r="X42">
        <v>52</v>
      </c>
      <c r="Y42">
        <v>69</v>
      </c>
      <c r="Z42">
        <v>80</v>
      </c>
      <c r="AA42">
        <v>67</v>
      </c>
    </row>
    <row r="43" spans="2:27" x14ac:dyDescent="0.25">
      <c r="B43" s="1" t="s">
        <v>99</v>
      </c>
      <c r="C43" s="1" t="s">
        <v>100</v>
      </c>
      <c r="D43">
        <v>21</v>
      </c>
      <c r="E43">
        <v>19</v>
      </c>
      <c r="F43">
        <v>23</v>
      </c>
      <c r="G43">
        <v>24</v>
      </c>
      <c r="H43">
        <v>15</v>
      </c>
      <c r="I43">
        <v>18</v>
      </c>
      <c r="J43">
        <v>20</v>
      </c>
      <c r="K43">
        <v>27</v>
      </c>
      <c r="L43">
        <v>26</v>
      </c>
      <c r="M43">
        <v>28</v>
      </c>
      <c r="O43" s="1" t="s">
        <v>250</v>
      </c>
      <c r="P43" s="1" t="s">
        <v>561</v>
      </c>
      <c r="Q43" s="1" t="s">
        <v>562</v>
      </c>
      <c r="R43">
        <v>0</v>
      </c>
      <c r="S43">
        <v>0</v>
      </c>
      <c r="T43">
        <v>0</v>
      </c>
      <c r="U43">
        <v>0</v>
      </c>
      <c r="V43">
        <v>0</v>
      </c>
      <c r="W43">
        <v>0</v>
      </c>
      <c r="X43">
        <v>0</v>
      </c>
      <c r="Y43">
        <v>0</v>
      </c>
      <c r="Z43">
        <v>13</v>
      </c>
      <c r="AA43">
        <v>18</v>
      </c>
    </row>
    <row r="44" spans="2:27" x14ac:dyDescent="0.25">
      <c r="B44" s="1" t="s">
        <v>103</v>
      </c>
      <c r="C44" s="1" t="s">
        <v>104</v>
      </c>
      <c r="D44">
        <v>0</v>
      </c>
      <c r="E44">
        <v>0</v>
      </c>
      <c r="F44">
        <v>0</v>
      </c>
      <c r="G44">
        <v>0</v>
      </c>
      <c r="H44">
        <v>0</v>
      </c>
      <c r="I44">
        <v>0</v>
      </c>
      <c r="J44">
        <v>9</v>
      </c>
      <c r="K44">
        <v>21</v>
      </c>
      <c r="L44">
        <v>27</v>
      </c>
      <c r="M44">
        <v>38</v>
      </c>
      <c r="O44" s="1" t="s">
        <v>250</v>
      </c>
      <c r="P44" s="1" t="s">
        <v>132</v>
      </c>
      <c r="Q44" s="1" t="s">
        <v>133</v>
      </c>
      <c r="R44">
        <v>81</v>
      </c>
      <c r="S44">
        <v>71</v>
      </c>
      <c r="T44">
        <v>80</v>
      </c>
      <c r="U44">
        <v>86</v>
      </c>
      <c r="V44">
        <v>76</v>
      </c>
      <c r="W44">
        <v>71</v>
      </c>
      <c r="X44">
        <v>75</v>
      </c>
      <c r="Y44">
        <v>84</v>
      </c>
      <c r="Z44">
        <v>88</v>
      </c>
      <c r="AA44">
        <v>88</v>
      </c>
    </row>
    <row r="45" spans="2:27" x14ac:dyDescent="0.25">
      <c r="B45" s="1" t="s">
        <v>107</v>
      </c>
      <c r="C45" s="1" t="s">
        <v>108</v>
      </c>
      <c r="D45">
        <v>129</v>
      </c>
      <c r="E45">
        <v>133</v>
      </c>
      <c r="F45">
        <v>128</v>
      </c>
      <c r="G45">
        <v>121</v>
      </c>
      <c r="H45">
        <v>122</v>
      </c>
      <c r="I45">
        <v>120</v>
      </c>
      <c r="J45">
        <v>96</v>
      </c>
      <c r="K45">
        <v>93</v>
      </c>
      <c r="L45">
        <v>101</v>
      </c>
      <c r="M45">
        <v>98</v>
      </c>
      <c r="O45" s="1" t="s">
        <v>250</v>
      </c>
      <c r="P45" s="1" t="s">
        <v>585</v>
      </c>
      <c r="Q45" s="1" t="s">
        <v>586</v>
      </c>
      <c r="R45">
        <v>0</v>
      </c>
      <c r="S45">
        <v>0</v>
      </c>
      <c r="T45">
        <v>0</v>
      </c>
      <c r="U45">
        <v>0</v>
      </c>
      <c r="V45">
        <v>0</v>
      </c>
      <c r="W45">
        <v>0</v>
      </c>
      <c r="X45">
        <v>0</v>
      </c>
      <c r="Y45">
        <v>0</v>
      </c>
      <c r="Z45">
        <v>0</v>
      </c>
      <c r="AA45">
        <v>1</v>
      </c>
    </row>
    <row r="46" spans="2:27" x14ac:dyDescent="0.25">
      <c r="B46" s="1" t="s">
        <v>111</v>
      </c>
      <c r="C46" s="1" t="s">
        <v>112</v>
      </c>
      <c r="D46">
        <v>1327</v>
      </c>
      <c r="E46">
        <v>1395</v>
      </c>
      <c r="F46">
        <v>1392</v>
      </c>
      <c r="G46">
        <v>1447</v>
      </c>
      <c r="H46">
        <v>1447</v>
      </c>
      <c r="I46">
        <v>1362</v>
      </c>
      <c r="J46">
        <v>1240</v>
      </c>
      <c r="K46">
        <v>1203</v>
      </c>
      <c r="L46">
        <v>1125</v>
      </c>
      <c r="M46">
        <v>1108</v>
      </c>
      <c r="O46" s="1" t="s">
        <v>250</v>
      </c>
      <c r="P46" s="1" t="s">
        <v>137</v>
      </c>
      <c r="Q46" s="1" t="s">
        <v>138</v>
      </c>
      <c r="R46">
        <v>0</v>
      </c>
      <c r="S46">
        <v>1</v>
      </c>
      <c r="T46">
        <v>4</v>
      </c>
      <c r="U46">
        <v>5</v>
      </c>
      <c r="V46">
        <v>5</v>
      </c>
      <c r="W46">
        <v>6</v>
      </c>
      <c r="X46">
        <v>6</v>
      </c>
      <c r="Y46">
        <v>6</v>
      </c>
      <c r="Z46">
        <v>5</v>
      </c>
      <c r="AA46">
        <v>4</v>
      </c>
    </row>
    <row r="47" spans="2:27" x14ac:dyDescent="0.25">
      <c r="B47" s="1" t="s">
        <v>113</v>
      </c>
      <c r="C47" s="1" t="s">
        <v>114</v>
      </c>
      <c r="D47">
        <v>0</v>
      </c>
      <c r="E47">
        <v>0</v>
      </c>
      <c r="F47">
        <v>0</v>
      </c>
      <c r="G47">
        <v>0</v>
      </c>
      <c r="H47">
        <v>0</v>
      </c>
      <c r="I47">
        <v>158</v>
      </c>
      <c r="J47">
        <v>167</v>
      </c>
      <c r="K47">
        <v>142</v>
      </c>
      <c r="L47">
        <v>157</v>
      </c>
      <c r="M47">
        <v>197</v>
      </c>
      <c r="O47" s="1" t="s">
        <v>250</v>
      </c>
      <c r="P47" s="1" t="s">
        <v>139</v>
      </c>
      <c r="Q47" s="1" t="s">
        <v>140</v>
      </c>
      <c r="R47">
        <v>0</v>
      </c>
      <c r="S47">
        <v>0</v>
      </c>
      <c r="T47">
        <v>0</v>
      </c>
      <c r="U47">
        <v>0</v>
      </c>
      <c r="V47">
        <v>0</v>
      </c>
      <c r="W47">
        <v>0</v>
      </c>
      <c r="X47">
        <v>1</v>
      </c>
      <c r="Y47">
        <v>4</v>
      </c>
      <c r="Z47">
        <v>5</v>
      </c>
      <c r="AA47">
        <v>5</v>
      </c>
    </row>
    <row r="48" spans="2:27" x14ac:dyDescent="0.25">
      <c r="B48" s="1" t="s">
        <v>115</v>
      </c>
      <c r="C48" s="1" t="s">
        <v>116</v>
      </c>
      <c r="D48">
        <v>0</v>
      </c>
      <c r="E48">
        <v>0</v>
      </c>
      <c r="F48">
        <v>0</v>
      </c>
      <c r="G48">
        <v>0</v>
      </c>
      <c r="H48">
        <v>0</v>
      </c>
      <c r="I48">
        <v>8</v>
      </c>
      <c r="J48">
        <v>10</v>
      </c>
      <c r="K48">
        <v>12</v>
      </c>
      <c r="L48">
        <v>14</v>
      </c>
      <c r="M48">
        <v>13</v>
      </c>
      <c r="O48" s="1" t="s">
        <v>250</v>
      </c>
      <c r="P48" s="1" t="s">
        <v>141</v>
      </c>
      <c r="Q48" s="1" t="s">
        <v>142</v>
      </c>
      <c r="R48">
        <v>0</v>
      </c>
      <c r="S48">
        <v>0</v>
      </c>
      <c r="T48">
        <v>0</v>
      </c>
      <c r="U48">
        <v>0</v>
      </c>
      <c r="V48">
        <v>0</v>
      </c>
      <c r="W48">
        <v>19</v>
      </c>
      <c r="X48">
        <v>39</v>
      </c>
      <c r="Y48">
        <v>57</v>
      </c>
      <c r="Z48">
        <v>70</v>
      </c>
      <c r="AA48">
        <v>79</v>
      </c>
    </row>
    <row r="49" spans="1:27" x14ac:dyDescent="0.25">
      <c r="B49" s="1" t="s">
        <v>117</v>
      </c>
      <c r="C49" s="1" t="s">
        <v>118</v>
      </c>
      <c r="D49">
        <v>0</v>
      </c>
      <c r="E49">
        <v>0</v>
      </c>
      <c r="F49">
        <v>0</v>
      </c>
      <c r="G49">
        <v>0</v>
      </c>
      <c r="H49">
        <v>0</v>
      </c>
      <c r="I49">
        <v>0</v>
      </c>
      <c r="J49">
        <v>6</v>
      </c>
      <c r="K49">
        <v>33</v>
      </c>
      <c r="L49">
        <v>70</v>
      </c>
      <c r="M49">
        <v>87</v>
      </c>
      <c r="O49" s="1" t="s">
        <v>250</v>
      </c>
      <c r="P49" s="1" t="s">
        <v>143</v>
      </c>
      <c r="Q49" s="1" t="s">
        <v>144</v>
      </c>
      <c r="R49">
        <v>47</v>
      </c>
      <c r="S49">
        <v>44</v>
      </c>
      <c r="T49">
        <v>48</v>
      </c>
      <c r="U49">
        <v>50</v>
      </c>
      <c r="V49">
        <v>53</v>
      </c>
      <c r="W49">
        <v>35</v>
      </c>
      <c r="X49">
        <v>24</v>
      </c>
      <c r="Y49">
        <v>14</v>
      </c>
      <c r="Z49">
        <v>2</v>
      </c>
      <c r="AA49">
        <v>0</v>
      </c>
    </row>
    <row r="50" spans="1:27" x14ac:dyDescent="0.25">
      <c r="A50" s="1"/>
      <c r="B50" s="1" t="s">
        <v>119</v>
      </c>
      <c r="C50" s="1" t="s">
        <v>120</v>
      </c>
      <c r="D50">
        <v>0</v>
      </c>
      <c r="E50">
        <v>0</v>
      </c>
      <c r="F50">
        <v>0</v>
      </c>
      <c r="G50">
        <v>0</v>
      </c>
      <c r="H50">
        <v>0</v>
      </c>
      <c r="I50">
        <v>5</v>
      </c>
      <c r="J50">
        <v>6</v>
      </c>
      <c r="K50">
        <v>2</v>
      </c>
      <c r="L50">
        <v>0</v>
      </c>
      <c r="M50">
        <v>0</v>
      </c>
      <c r="O50" s="1" t="s">
        <v>251</v>
      </c>
      <c r="P50" s="1" t="s">
        <v>146</v>
      </c>
      <c r="Q50" s="1" t="s">
        <v>147</v>
      </c>
      <c r="R50">
        <v>0</v>
      </c>
      <c r="S50">
        <v>0</v>
      </c>
      <c r="T50">
        <v>0</v>
      </c>
      <c r="U50">
        <v>0</v>
      </c>
      <c r="V50">
        <v>0</v>
      </c>
      <c r="W50">
        <v>53</v>
      </c>
      <c r="X50">
        <v>42</v>
      </c>
      <c r="Y50">
        <v>52</v>
      </c>
      <c r="Z50">
        <v>61</v>
      </c>
      <c r="AA50">
        <v>73</v>
      </c>
    </row>
    <row r="51" spans="1:27" x14ac:dyDescent="0.25">
      <c r="A51" s="1" t="s">
        <v>23</v>
      </c>
      <c r="D51" t="s">
        <v>16</v>
      </c>
      <c r="E51" t="s">
        <v>16</v>
      </c>
      <c r="F51" t="s">
        <v>16</v>
      </c>
      <c r="G51" t="s">
        <v>16</v>
      </c>
      <c r="H51" t="s">
        <v>16</v>
      </c>
      <c r="I51" t="s">
        <v>16</v>
      </c>
      <c r="J51" t="s">
        <v>16</v>
      </c>
      <c r="K51" t="s">
        <v>16</v>
      </c>
      <c r="L51" t="s">
        <v>16</v>
      </c>
      <c r="M51" t="s">
        <v>16</v>
      </c>
      <c r="O51" s="1" t="s">
        <v>251</v>
      </c>
      <c r="P51" s="1" t="s">
        <v>65</v>
      </c>
      <c r="Q51" s="1" t="s">
        <v>148</v>
      </c>
      <c r="R51">
        <v>0</v>
      </c>
      <c r="S51">
        <v>0</v>
      </c>
      <c r="T51">
        <v>0</v>
      </c>
      <c r="U51">
        <v>0</v>
      </c>
      <c r="V51">
        <v>0</v>
      </c>
      <c r="W51">
        <v>0</v>
      </c>
      <c r="X51">
        <v>1</v>
      </c>
      <c r="Y51">
        <v>19</v>
      </c>
      <c r="Z51">
        <v>34</v>
      </c>
      <c r="AA51">
        <v>57</v>
      </c>
    </row>
    <row r="52" spans="1:27" x14ac:dyDescent="0.25">
      <c r="A52" s="1" t="s">
        <v>24</v>
      </c>
      <c r="D52">
        <v>3651</v>
      </c>
      <c r="E52">
        <v>3698</v>
      </c>
      <c r="F52">
        <v>3741</v>
      </c>
      <c r="G52">
        <v>3809</v>
      </c>
      <c r="H52">
        <v>3690</v>
      </c>
      <c r="I52">
        <v>3692</v>
      </c>
      <c r="J52">
        <v>3555</v>
      </c>
      <c r="K52">
        <v>3533</v>
      </c>
      <c r="L52">
        <v>3398</v>
      </c>
      <c r="M52">
        <v>3401</v>
      </c>
      <c r="O52" s="1" t="s">
        <v>252</v>
      </c>
      <c r="P52" s="1" t="s">
        <v>151</v>
      </c>
      <c r="Q52" s="1" t="s">
        <v>152</v>
      </c>
      <c r="R52">
        <v>24</v>
      </c>
      <c r="S52">
        <v>16</v>
      </c>
      <c r="T52">
        <v>14</v>
      </c>
      <c r="U52">
        <v>8</v>
      </c>
      <c r="V52">
        <v>9</v>
      </c>
      <c r="W52">
        <v>10</v>
      </c>
      <c r="X52">
        <v>9</v>
      </c>
      <c r="Y52">
        <v>9</v>
      </c>
      <c r="Z52">
        <v>9</v>
      </c>
      <c r="AA52">
        <v>7</v>
      </c>
    </row>
    <row r="53" spans="1:27" x14ac:dyDescent="0.25">
      <c r="A53" s="1"/>
      <c r="B53" s="1"/>
      <c r="C53" s="1"/>
      <c r="O53" s="1" t="s">
        <v>252</v>
      </c>
      <c r="P53" s="1" t="s">
        <v>155</v>
      </c>
      <c r="Q53" s="1" t="s">
        <v>156</v>
      </c>
      <c r="R53">
        <v>12</v>
      </c>
      <c r="S53">
        <v>13</v>
      </c>
      <c r="T53">
        <v>15</v>
      </c>
      <c r="U53">
        <v>13</v>
      </c>
      <c r="V53">
        <v>13</v>
      </c>
      <c r="W53">
        <v>14</v>
      </c>
      <c r="X53">
        <v>13</v>
      </c>
      <c r="Y53">
        <v>17</v>
      </c>
      <c r="Z53">
        <v>22</v>
      </c>
      <c r="AA53">
        <v>24</v>
      </c>
    </row>
    <row r="54" spans="1:27" x14ac:dyDescent="0.25">
      <c r="A54" s="1" t="s">
        <v>121</v>
      </c>
      <c r="B54" s="1" t="s">
        <v>122</v>
      </c>
      <c r="C54" s="1" t="s">
        <v>123</v>
      </c>
      <c r="D54">
        <v>27</v>
      </c>
      <c r="E54">
        <v>23</v>
      </c>
      <c r="F54">
        <v>27</v>
      </c>
      <c r="G54">
        <v>28</v>
      </c>
      <c r="H54">
        <v>34</v>
      </c>
      <c r="I54">
        <v>52</v>
      </c>
      <c r="J54">
        <v>52</v>
      </c>
      <c r="K54">
        <v>69</v>
      </c>
      <c r="L54">
        <v>80</v>
      </c>
      <c r="M54">
        <v>67</v>
      </c>
      <c r="O54" s="1" t="s">
        <v>252</v>
      </c>
      <c r="P54" s="1" t="s">
        <v>161</v>
      </c>
      <c r="Q54" s="1" t="s">
        <v>162</v>
      </c>
      <c r="R54">
        <v>22</v>
      </c>
      <c r="S54">
        <v>25</v>
      </c>
      <c r="T54">
        <v>24</v>
      </c>
      <c r="U54">
        <v>26</v>
      </c>
      <c r="V54">
        <v>18</v>
      </c>
      <c r="W54">
        <v>21</v>
      </c>
      <c r="X54">
        <v>24</v>
      </c>
      <c r="Y54">
        <v>19</v>
      </c>
      <c r="Z54">
        <v>23</v>
      </c>
      <c r="AA54">
        <v>29</v>
      </c>
    </row>
    <row r="55" spans="1:27" x14ac:dyDescent="0.25">
      <c r="B55" s="1" t="s">
        <v>561</v>
      </c>
      <c r="C55" s="1" t="s">
        <v>562</v>
      </c>
      <c r="D55">
        <v>0</v>
      </c>
      <c r="E55">
        <v>0</v>
      </c>
      <c r="F55">
        <v>0</v>
      </c>
      <c r="G55">
        <v>0</v>
      </c>
      <c r="H55">
        <v>0</v>
      </c>
      <c r="I55">
        <v>0</v>
      </c>
      <c r="J55">
        <v>0</v>
      </c>
      <c r="K55">
        <v>0</v>
      </c>
      <c r="L55">
        <v>13</v>
      </c>
      <c r="M55">
        <v>18</v>
      </c>
      <c r="O55" s="1" t="s">
        <v>252</v>
      </c>
      <c r="P55" s="1" t="s">
        <v>163</v>
      </c>
      <c r="Q55" s="1" t="s">
        <v>164</v>
      </c>
      <c r="R55">
        <v>28</v>
      </c>
      <c r="S55">
        <v>32</v>
      </c>
      <c r="T55">
        <v>34</v>
      </c>
      <c r="U55">
        <v>31</v>
      </c>
      <c r="V55">
        <v>38</v>
      </c>
      <c r="W55">
        <v>37</v>
      </c>
      <c r="X55">
        <v>39</v>
      </c>
      <c r="Y55">
        <v>34</v>
      </c>
      <c r="Z55">
        <v>34</v>
      </c>
      <c r="AA55">
        <v>34</v>
      </c>
    </row>
    <row r="56" spans="1:27" x14ac:dyDescent="0.25">
      <c r="B56" s="1" t="s">
        <v>132</v>
      </c>
      <c r="C56" s="1" t="s">
        <v>133</v>
      </c>
      <c r="D56">
        <v>81</v>
      </c>
      <c r="E56">
        <v>71</v>
      </c>
      <c r="F56">
        <v>80</v>
      </c>
      <c r="G56">
        <v>86</v>
      </c>
      <c r="H56">
        <v>76</v>
      </c>
      <c r="I56">
        <v>71</v>
      </c>
      <c r="J56">
        <v>75</v>
      </c>
      <c r="K56">
        <v>84</v>
      </c>
      <c r="L56">
        <v>88</v>
      </c>
      <c r="M56">
        <v>88</v>
      </c>
      <c r="O56" s="1" t="s">
        <v>252</v>
      </c>
      <c r="P56" s="1" t="s">
        <v>165</v>
      </c>
      <c r="Q56" s="1" t="s">
        <v>166</v>
      </c>
      <c r="R56">
        <v>21</v>
      </c>
      <c r="S56">
        <v>18</v>
      </c>
      <c r="T56">
        <v>15</v>
      </c>
      <c r="U56">
        <v>13</v>
      </c>
      <c r="V56">
        <v>11</v>
      </c>
      <c r="W56">
        <v>10</v>
      </c>
      <c r="X56">
        <v>18</v>
      </c>
      <c r="Y56">
        <v>21</v>
      </c>
      <c r="Z56">
        <v>24</v>
      </c>
      <c r="AA56">
        <v>22</v>
      </c>
    </row>
    <row r="57" spans="1:27" x14ac:dyDescent="0.25">
      <c r="B57" s="1" t="s">
        <v>585</v>
      </c>
      <c r="C57" s="1" t="s">
        <v>586</v>
      </c>
      <c r="D57">
        <v>0</v>
      </c>
      <c r="E57">
        <v>0</v>
      </c>
      <c r="F57">
        <v>0</v>
      </c>
      <c r="G57">
        <v>0</v>
      </c>
      <c r="H57">
        <v>0</v>
      </c>
      <c r="I57">
        <v>0</v>
      </c>
      <c r="J57">
        <v>0</v>
      </c>
      <c r="K57">
        <v>0</v>
      </c>
      <c r="L57">
        <v>0</v>
      </c>
      <c r="M57">
        <v>1</v>
      </c>
      <c r="O57" s="1" t="s">
        <v>252</v>
      </c>
      <c r="P57" s="1" t="s">
        <v>169</v>
      </c>
      <c r="Q57" s="1" t="s">
        <v>170</v>
      </c>
      <c r="R57">
        <v>6</v>
      </c>
      <c r="S57">
        <v>7</v>
      </c>
      <c r="T57">
        <v>10</v>
      </c>
      <c r="U57">
        <v>7</v>
      </c>
      <c r="V57">
        <v>10</v>
      </c>
      <c r="W57">
        <v>14</v>
      </c>
      <c r="X57">
        <v>16</v>
      </c>
      <c r="Y57">
        <v>13</v>
      </c>
      <c r="Z57">
        <v>5</v>
      </c>
      <c r="AA57">
        <v>1</v>
      </c>
    </row>
    <row r="58" spans="1:27" x14ac:dyDescent="0.25">
      <c r="B58" s="1" t="s">
        <v>137</v>
      </c>
      <c r="C58" s="1" t="s">
        <v>138</v>
      </c>
      <c r="D58">
        <v>0</v>
      </c>
      <c r="E58">
        <v>1</v>
      </c>
      <c r="F58">
        <v>4</v>
      </c>
      <c r="G58">
        <v>5</v>
      </c>
      <c r="H58">
        <v>5</v>
      </c>
      <c r="I58">
        <v>6</v>
      </c>
      <c r="J58">
        <v>6</v>
      </c>
      <c r="K58">
        <v>6</v>
      </c>
      <c r="L58">
        <v>5</v>
      </c>
      <c r="M58">
        <v>4</v>
      </c>
      <c r="O58" s="1" t="s">
        <v>252</v>
      </c>
      <c r="P58" s="1" t="s">
        <v>171</v>
      </c>
      <c r="Q58" s="1" t="s">
        <v>172</v>
      </c>
      <c r="R58">
        <v>126</v>
      </c>
      <c r="S58">
        <v>112</v>
      </c>
      <c r="T58">
        <v>107</v>
      </c>
      <c r="U58">
        <v>112</v>
      </c>
      <c r="V58">
        <v>103</v>
      </c>
      <c r="W58">
        <v>103</v>
      </c>
      <c r="X58">
        <v>97</v>
      </c>
      <c r="Y58">
        <v>60</v>
      </c>
      <c r="Z58">
        <v>38</v>
      </c>
      <c r="AA58">
        <v>32</v>
      </c>
    </row>
    <row r="59" spans="1:27" x14ac:dyDescent="0.25">
      <c r="B59" s="1" t="s">
        <v>139</v>
      </c>
      <c r="C59" s="1" t="s">
        <v>140</v>
      </c>
      <c r="D59">
        <v>0</v>
      </c>
      <c r="E59">
        <v>0</v>
      </c>
      <c r="F59">
        <v>0</v>
      </c>
      <c r="G59">
        <v>0</v>
      </c>
      <c r="H59">
        <v>0</v>
      </c>
      <c r="I59">
        <v>0</v>
      </c>
      <c r="J59">
        <v>1</v>
      </c>
      <c r="K59">
        <v>4</v>
      </c>
      <c r="L59">
        <v>5</v>
      </c>
      <c r="M59">
        <v>5</v>
      </c>
      <c r="O59" s="1" t="s">
        <v>252</v>
      </c>
      <c r="P59" s="1" t="s">
        <v>603</v>
      </c>
      <c r="Q59" s="1" t="s">
        <v>321</v>
      </c>
      <c r="R59">
        <v>0</v>
      </c>
      <c r="S59">
        <v>0</v>
      </c>
      <c r="T59">
        <v>1</v>
      </c>
      <c r="U59">
        <v>0</v>
      </c>
      <c r="V59">
        <v>0</v>
      </c>
      <c r="W59">
        <v>1</v>
      </c>
      <c r="X59">
        <v>0</v>
      </c>
      <c r="Y59">
        <v>0</v>
      </c>
      <c r="Z59">
        <v>0</v>
      </c>
      <c r="AA59">
        <v>0</v>
      </c>
    </row>
    <row r="60" spans="1:27" x14ac:dyDescent="0.25">
      <c r="A60" s="1"/>
      <c r="B60" s="1" t="s">
        <v>141</v>
      </c>
      <c r="C60" s="1" t="s">
        <v>142</v>
      </c>
      <c r="D60">
        <v>0</v>
      </c>
      <c r="E60">
        <v>0</v>
      </c>
      <c r="F60">
        <v>0</v>
      </c>
      <c r="G60">
        <v>0</v>
      </c>
      <c r="H60">
        <v>0</v>
      </c>
      <c r="I60">
        <v>19</v>
      </c>
      <c r="J60">
        <v>39</v>
      </c>
      <c r="K60">
        <v>57</v>
      </c>
      <c r="L60">
        <v>70</v>
      </c>
      <c r="M60">
        <v>79</v>
      </c>
      <c r="O60" s="1" t="s">
        <v>252</v>
      </c>
      <c r="P60" s="1" t="s">
        <v>602</v>
      </c>
      <c r="Q60" s="1" t="s">
        <v>587</v>
      </c>
      <c r="R60">
        <v>0</v>
      </c>
      <c r="S60">
        <v>0</v>
      </c>
      <c r="T60">
        <v>0</v>
      </c>
      <c r="U60">
        <v>0</v>
      </c>
      <c r="V60">
        <v>0</v>
      </c>
      <c r="W60">
        <v>0</v>
      </c>
      <c r="X60">
        <v>0</v>
      </c>
      <c r="Y60">
        <v>0</v>
      </c>
      <c r="Z60">
        <v>0</v>
      </c>
      <c r="AA60">
        <v>3</v>
      </c>
    </row>
    <row r="61" spans="1:27" x14ac:dyDescent="0.25">
      <c r="A61" s="1"/>
      <c r="B61" s="1" t="s">
        <v>143</v>
      </c>
      <c r="C61" s="1" t="s">
        <v>144</v>
      </c>
      <c r="D61">
        <v>47</v>
      </c>
      <c r="E61">
        <v>44</v>
      </c>
      <c r="F61">
        <v>48</v>
      </c>
      <c r="G61">
        <v>50</v>
      </c>
      <c r="H61">
        <v>53</v>
      </c>
      <c r="I61">
        <v>35</v>
      </c>
      <c r="J61">
        <v>24</v>
      </c>
      <c r="K61">
        <v>14</v>
      </c>
      <c r="L61">
        <v>2</v>
      </c>
      <c r="M61">
        <v>0</v>
      </c>
      <c r="O61" s="1" t="s">
        <v>252</v>
      </c>
      <c r="P61" s="1" t="s">
        <v>173</v>
      </c>
      <c r="Q61" s="1" t="s">
        <v>174</v>
      </c>
      <c r="R61">
        <v>3</v>
      </c>
      <c r="S61">
        <v>4</v>
      </c>
      <c r="T61">
        <v>3</v>
      </c>
      <c r="U61">
        <v>4</v>
      </c>
      <c r="V61">
        <v>2</v>
      </c>
      <c r="W61">
        <v>2</v>
      </c>
      <c r="X61">
        <v>3</v>
      </c>
      <c r="Y61">
        <v>0</v>
      </c>
      <c r="Z61">
        <v>0</v>
      </c>
      <c r="AA61">
        <v>0</v>
      </c>
    </row>
    <row r="62" spans="1:27" x14ac:dyDescent="0.25">
      <c r="A62" s="1" t="s">
        <v>23</v>
      </c>
      <c r="D62" t="s">
        <v>16</v>
      </c>
      <c r="E62" t="s">
        <v>16</v>
      </c>
      <c r="F62" t="s">
        <v>16</v>
      </c>
      <c r="G62" t="s">
        <v>16</v>
      </c>
      <c r="H62" t="s">
        <v>16</v>
      </c>
      <c r="I62" t="s">
        <v>16</v>
      </c>
      <c r="J62" t="s">
        <v>16</v>
      </c>
      <c r="K62" t="s">
        <v>16</v>
      </c>
      <c r="L62" t="s">
        <v>16</v>
      </c>
      <c r="M62" t="s">
        <v>16</v>
      </c>
      <c r="O62" s="1" t="s">
        <v>252</v>
      </c>
      <c r="P62" s="1" t="s">
        <v>175</v>
      </c>
      <c r="Q62" s="1" t="s">
        <v>176</v>
      </c>
      <c r="R62">
        <v>41</v>
      </c>
      <c r="S62">
        <v>36</v>
      </c>
      <c r="T62">
        <v>38</v>
      </c>
      <c r="U62">
        <v>41</v>
      </c>
      <c r="V62">
        <v>35</v>
      </c>
      <c r="W62">
        <v>34</v>
      </c>
      <c r="X62">
        <v>37</v>
      </c>
      <c r="Y62">
        <v>43</v>
      </c>
      <c r="Z62">
        <v>36</v>
      </c>
      <c r="AA62">
        <v>38</v>
      </c>
    </row>
    <row r="63" spans="1:27" x14ac:dyDescent="0.25">
      <c r="A63" s="1" t="s">
        <v>24</v>
      </c>
      <c r="B63" s="1"/>
      <c r="C63" s="1"/>
      <c r="D63">
        <v>155</v>
      </c>
      <c r="E63">
        <v>139</v>
      </c>
      <c r="F63">
        <v>159</v>
      </c>
      <c r="G63">
        <v>169</v>
      </c>
      <c r="H63">
        <v>168</v>
      </c>
      <c r="I63">
        <v>183</v>
      </c>
      <c r="J63">
        <v>197</v>
      </c>
      <c r="K63">
        <v>234</v>
      </c>
      <c r="L63">
        <v>263</v>
      </c>
      <c r="M63">
        <v>262</v>
      </c>
      <c r="O63" s="1" t="s">
        <v>252</v>
      </c>
      <c r="P63" s="1" t="s">
        <v>563</v>
      </c>
      <c r="Q63" s="1" t="s">
        <v>564</v>
      </c>
      <c r="R63">
        <v>0</v>
      </c>
      <c r="S63">
        <v>0</v>
      </c>
      <c r="T63">
        <v>0</v>
      </c>
      <c r="U63">
        <v>0</v>
      </c>
      <c r="V63">
        <v>0</v>
      </c>
      <c r="W63">
        <v>0</v>
      </c>
      <c r="X63">
        <v>0</v>
      </c>
      <c r="Y63">
        <v>0</v>
      </c>
      <c r="Z63">
        <v>4</v>
      </c>
      <c r="AA63">
        <v>4</v>
      </c>
    </row>
    <row r="64" spans="1:27" x14ac:dyDescent="0.25">
      <c r="A64" s="1"/>
      <c r="B64" s="1"/>
      <c r="C64" s="1"/>
      <c r="O64" s="1" t="s">
        <v>252</v>
      </c>
      <c r="P64" s="1" t="s">
        <v>322</v>
      </c>
      <c r="Q64" s="1" t="s">
        <v>323</v>
      </c>
      <c r="R64">
        <v>0</v>
      </c>
      <c r="S64">
        <v>0</v>
      </c>
      <c r="T64">
        <v>0</v>
      </c>
      <c r="U64">
        <v>0</v>
      </c>
      <c r="V64">
        <v>0</v>
      </c>
      <c r="W64">
        <v>0</v>
      </c>
      <c r="X64">
        <v>0</v>
      </c>
      <c r="Y64">
        <v>0</v>
      </c>
      <c r="Z64">
        <v>1</v>
      </c>
      <c r="AA64">
        <v>1</v>
      </c>
    </row>
    <row r="65" spans="1:27" x14ac:dyDescent="0.25">
      <c r="A65" s="1" t="s">
        <v>145</v>
      </c>
      <c r="B65" s="1" t="s">
        <v>146</v>
      </c>
      <c r="C65" s="1" t="s">
        <v>147</v>
      </c>
      <c r="D65">
        <v>0</v>
      </c>
      <c r="E65">
        <v>0</v>
      </c>
      <c r="F65">
        <v>0</v>
      </c>
      <c r="G65">
        <v>0</v>
      </c>
      <c r="H65">
        <v>0</v>
      </c>
      <c r="I65">
        <v>53</v>
      </c>
      <c r="J65">
        <v>42</v>
      </c>
      <c r="K65">
        <v>52</v>
      </c>
      <c r="L65">
        <v>61</v>
      </c>
      <c r="M65">
        <v>73</v>
      </c>
      <c r="O65" s="1" t="s">
        <v>252</v>
      </c>
      <c r="P65" s="1" t="s">
        <v>177</v>
      </c>
      <c r="Q65" s="1" t="s">
        <v>178</v>
      </c>
      <c r="R65">
        <v>7</v>
      </c>
      <c r="S65">
        <v>9</v>
      </c>
      <c r="T65">
        <v>10</v>
      </c>
      <c r="U65">
        <v>19</v>
      </c>
      <c r="V65">
        <v>23</v>
      </c>
      <c r="W65">
        <v>22</v>
      </c>
      <c r="X65">
        <v>18</v>
      </c>
      <c r="Y65">
        <v>18</v>
      </c>
      <c r="Z65">
        <v>16</v>
      </c>
      <c r="AA65">
        <v>16</v>
      </c>
    </row>
    <row r="66" spans="1:27" x14ac:dyDescent="0.25">
      <c r="A66" s="1"/>
      <c r="B66" s="1" t="s">
        <v>65</v>
      </c>
      <c r="C66" s="1" t="s">
        <v>148</v>
      </c>
      <c r="D66">
        <v>0</v>
      </c>
      <c r="E66">
        <v>0</v>
      </c>
      <c r="F66">
        <v>0</v>
      </c>
      <c r="G66">
        <v>0</v>
      </c>
      <c r="H66">
        <v>0</v>
      </c>
      <c r="I66">
        <v>0</v>
      </c>
      <c r="J66">
        <v>1</v>
      </c>
      <c r="K66">
        <v>19</v>
      </c>
      <c r="L66">
        <v>34</v>
      </c>
      <c r="M66">
        <v>57</v>
      </c>
      <c r="O66" s="1" t="s">
        <v>252</v>
      </c>
      <c r="P66" s="1" t="s">
        <v>528</v>
      </c>
      <c r="Q66" s="1" t="s">
        <v>529</v>
      </c>
      <c r="R66">
        <v>0</v>
      </c>
      <c r="S66">
        <v>0</v>
      </c>
      <c r="T66">
        <v>0</v>
      </c>
      <c r="U66">
        <v>0</v>
      </c>
      <c r="V66">
        <v>0</v>
      </c>
      <c r="W66">
        <v>0</v>
      </c>
      <c r="X66">
        <v>0</v>
      </c>
      <c r="Y66">
        <v>5</v>
      </c>
      <c r="Z66">
        <v>3</v>
      </c>
      <c r="AA66">
        <v>1</v>
      </c>
    </row>
    <row r="67" spans="1:27" x14ac:dyDescent="0.25">
      <c r="A67" s="1" t="s">
        <v>23</v>
      </c>
      <c r="D67" t="s">
        <v>16</v>
      </c>
      <c r="E67" t="s">
        <v>16</v>
      </c>
      <c r="F67" t="s">
        <v>16</v>
      </c>
      <c r="G67" t="s">
        <v>16</v>
      </c>
      <c r="H67" t="s">
        <v>16</v>
      </c>
      <c r="I67" t="s">
        <v>16</v>
      </c>
      <c r="J67" t="s">
        <v>16</v>
      </c>
      <c r="K67" t="s">
        <v>16</v>
      </c>
      <c r="L67" t="s">
        <v>16</v>
      </c>
      <c r="M67" t="s">
        <v>16</v>
      </c>
      <c r="O67" s="1" t="s">
        <v>252</v>
      </c>
      <c r="P67" s="1" t="s">
        <v>565</v>
      </c>
      <c r="Q67" s="1" t="s">
        <v>566</v>
      </c>
      <c r="R67">
        <v>0</v>
      </c>
      <c r="S67">
        <v>0</v>
      </c>
      <c r="T67">
        <v>0</v>
      </c>
      <c r="U67">
        <v>0</v>
      </c>
      <c r="V67">
        <v>0</v>
      </c>
      <c r="W67">
        <v>0</v>
      </c>
      <c r="X67">
        <v>0</v>
      </c>
      <c r="Y67">
        <v>0</v>
      </c>
      <c r="Z67">
        <v>2</v>
      </c>
      <c r="AA67">
        <v>10</v>
      </c>
    </row>
    <row r="68" spans="1:27" x14ac:dyDescent="0.25">
      <c r="A68" s="1" t="s">
        <v>24</v>
      </c>
      <c r="B68" s="1"/>
      <c r="C68" s="1"/>
      <c r="D68">
        <v>0</v>
      </c>
      <c r="E68">
        <v>0</v>
      </c>
      <c r="F68">
        <v>0</v>
      </c>
      <c r="G68">
        <v>0</v>
      </c>
      <c r="H68">
        <v>0</v>
      </c>
      <c r="I68">
        <v>53</v>
      </c>
      <c r="J68">
        <v>43</v>
      </c>
      <c r="K68">
        <v>71</v>
      </c>
      <c r="L68">
        <v>95</v>
      </c>
      <c r="M68">
        <v>130</v>
      </c>
      <c r="O68" s="1" t="s">
        <v>252</v>
      </c>
      <c r="P68" s="1" t="s">
        <v>54</v>
      </c>
      <c r="Q68" s="1" t="s">
        <v>55</v>
      </c>
      <c r="R68">
        <v>262</v>
      </c>
      <c r="S68">
        <v>288</v>
      </c>
      <c r="T68">
        <v>346</v>
      </c>
      <c r="U68">
        <v>340</v>
      </c>
      <c r="V68">
        <v>393</v>
      </c>
      <c r="W68">
        <v>0</v>
      </c>
      <c r="X68">
        <v>0</v>
      </c>
      <c r="Y68">
        <v>0</v>
      </c>
      <c r="Z68">
        <v>0</v>
      </c>
      <c r="AA68">
        <v>0</v>
      </c>
    </row>
    <row r="69" spans="1:27" x14ac:dyDescent="0.25">
      <c r="A69" s="1"/>
      <c r="B69" s="1"/>
      <c r="C69" s="1"/>
      <c r="O69" s="1" t="s">
        <v>252</v>
      </c>
      <c r="P69" s="1" t="s">
        <v>324</v>
      </c>
      <c r="Q69" s="1" t="s">
        <v>325</v>
      </c>
      <c r="R69">
        <v>13</v>
      </c>
      <c r="S69">
        <v>2</v>
      </c>
      <c r="T69">
        <v>2</v>
      </c>
      <c r="U69">
        <v>0</v>
      </c>
      <c r="V69">
        <v>0</v>
      </c>
      <c r="W69">
        <v>0</v>
      </c>
      <c r="X69">
        <v>0</v>
      </c>
      <c r="Y69">
        <v>0</v>
      </c>
      <c r="Z69">
        <v>0</v>
      </c>
      <c r="AA69">
        <v>0</v>
      </c>
    </row>
    <row r="70" spans="1:27" x14ac:dyDescent="0.25">
      <c r="A70" t="s">
        <v>150</v>
      </c>
      <c r="B70" s="1" t="s">
        <v>151</v>
      </c>
      <c r="C70" s="1" t="s">
        <v>152</v>
      </c>
      <c r="D70">
        <v>24</v>
      </c>
      <c r="E70">
        <v>16</v>
      </c>
      <c r="F70">
        <v>14</v>
      </c>
      <c r="G70">
        <v>8</v>
      </c>
      <c r="H70">
        <v>9</v>
      </c>
      <c r="I70">
        <v>10</v>
      </c>
      <c r="J70">
        <v>9</v>
      </c>
      <c r="K70">
        <v>9</v>
      </c>
      <c r="L70">
        <v>9</v>
      </c>
      <c r="M70">
        <v>7</v>
      </c>
      <c r="O70" s="1" t="s">
        <v>252</v>
      </c>
      <c r="P70" s="1" t="s">
        <v>179</v>
      </c>
      <c r="Q70" s="1" t="s">
        <v>180</v>
      </c>
      <c r="R70">
        <v>0</v>
      </c>
      <c r="S70">
        <v>0</v>
      </c>
      <c r="T70">
        <v>0</v>
      </c>
      <c r="U70">
        <v>0</v>
      </c>
      <c r="V70">
        <v>0</v>
      </c>
      <c r="W70">
        <v>0</v>
      </c>
      <c r="X70">
        <v>4</v>
      </c>
      <c r="Y70">
        <v>26</v>
      </c>
      <c r="Z70">
        <v>31</v>
      </c>
      <c r="AA70">
        <v>30</v>
      </c>
    </row>
    <row r="71" spans="1:27" x14ac:dyDescent="0.25">
      <c r="B71" s="1" t="s">
        <v>155</v>
      </c>
      <c r="C71" s="1" t="s">
        <v>156</v>
      </c>
      <c r="D71">
        <v>12</v>
      </c>
      <c r="E71">
        <v>13</v>
      </c>
      <c r="F71">
        <v>15</v>
      </c>
      <c r="G71">
        <v>13</v>
      </c>
      <c r="H71">
        <v>13</v>
      </c>
      <c r="I71">
        <v>14</v>
      </c>
      <c r="J71">
        <v>13</v>
      </c>
      <c r="K71">
        <v>17</v>
      </c>
      <c r="L71">
        <v>22</v>
      </c>
      <c r="M71">
        <v>24</v>
      </c>
      <c r="O71" s="1" t="s">
        <v>252</v>
      </c>
      <c r="P71" s="1" t="s">
        <v>181</v>
      </c>
      <c r="Q71" s="1" t="s">
        <v>182</v>
      </c>
      <c r="R71">
        <v>16</v>
      </c>
      <c r="S71">
        <v>16</v>
      </c>
      <c r="T71">
        <v>16</v>
      </c>
      <c r="U71">
        <v>13</v>
      </c>
      <c r="V71">
        <v>13</v>
      </c>
      <c r="W71">
        <v>8</v>
      </c>
      <c r="X71">
        <v>8</v>
      </c>
      <c r="Y71">
        <v>11</v>
      </c>
      <c r="Z71">
        <v>9</v>
      </c>
      <c r="AA71">
        <v>10</v>
      </c>
    </row>
    <row r="72" spans="1:27" x14ac:dyDescent="0.25">
      <c r="B72" s="1" t="s">
        <v>161</v>
      </c>
      <c r="C72" s="1" t="s">
        <v>162</v>
      </c>
      <c r="D72">
        <v>22</v>
      </c>
      <c r="E72">
        <v>25</v>
      </c>
      <c r="F72">
        <v>24</v>
      </c>
      <c r="G72">
        <v>26</v>
      </c>
      <c r="H72">
        <v>18</v>
      </c>
      <c r="I72">
        <v>21</v>
      </c>
      <c r="J72">
        <v>24</v>
      </c>
      <c r="K72">
        <v>19</v>
      </c>
      <c r="L72">
        <v>23</v>
      </c>
      <c r="M72">
        <v>29</v>
      </c>
      <c r="O72" s="1" t="s">
        <v>252</v>
      </c>
      <c r="P72" s="1" t="s">
        <v>305</v>
      </c>
      <c r="Q72" s="1" t="s">
        <v>306</v>
      </c>
      <c r="R72">
        <v>26</v>
      </c>
      <c r="S72">
        <v>14</v>
      </c>
      <c r="T72">
        <v>0</v>
      </c>
      <c r="U72">
        <v>0</v>
      </c>
      <c r="V72">
        <v>0</v>
      </c>
      <c r="W72">
        <v>0</v>
      </c>
      <c r="X72">
        <v>0</v>
      </c>
      <c r="Y72">
        <v>0</v>
      </c>
      <c r="Z72">
        <v>0</v>
      </c>
      <c r="AA72">
        <v>0</v>
      </c>
    </row>
    <row r="73" spans="1:27" x14ac:dyDescent="0.25">
      <c r="B73" s="1" t="s">
        <v>163</v>
      </c>
      <c r="C73" s="1" t="s">
        <v>164</v>
      </c>
      <c r="D73">
        <v>28</v>
      </c>
      <c r="E73">
        <v>32</v>
      </c>
      <c r="F73">
        <v>34</v>
      </c>
      <c r="G73">
        <v>31</v>
      </c>
      <c r="H73">
        <v>38</v>
      </c>
      <c r="I73">
        <v>37</v>
      </c>
      <c r="J73">
        <v>39</v>
      </c>
      <c r="K73">
        <v>34</v>
      </c>
      <c r="L73">
        <v>34</v>
      </c>
      <c r="M73">
        <v>34</v>
      </c>
      <c r="O73" s="1" t="s">
        <v>252</v>
      </c>
      <c r="P73" s="1" t="s">
        <v>185</v>
      </c>
      <c r="Q73" s="1" t="s">
        <v>186</v>
      </c>
      <c r="R73">
        <v>58</v>
      </c>
      <c r="S73">
        <v>51</v>
      </c>
      <c r="T73">
        <v>54</v>
      </c>
      <c r="U73">
        <v>66</v>
      </c>
      <c r="V73">
        <v>66</v>
      </c>
      <c r="W73">
        <v>71</v>
      </c>
      <c r="X73">
        <v>64</v>
      </c>
      <c r="Y73">
        <v>61</v>
      </c>
      <c r="Z73">
        <v>60</v>
      </c>
      <c r="AA73">
        <v>69</v>
      </c>
    </row>
    <row r="74" spans="1:27" x14ac:dyDescent="0.25">
      <c r="B74" s="1" t="s">
        <v>165</v>
      </c>
      <c r="C74" s="1" t="s">
        <v>166</v>
      </c>
      <c r="D74">
        <v>21</v>
      </c>
      <c r="E74">
        <v>18</v>
      </c>
      <c r="F74">
        <v>15</v>
      </c>
      <c r="G74">
        <v>13</v>
      </c>
      <c r="H74">
        <v>11</v>
      </c>
      <c r="I74">
        <v>10</v>
      </c>
      <c r="J74">
        <v>18</v>
      </c>
      <c r="K74">
        <v>21</v>
      </c>
      <c r="L74">
        <v>24</v>
      </c>
      <c r="M74">
        <v>22</v>
      </c>
      <c r="O74" s="1" t="s">
        <v>252</v>
      </c>
      <c r="P74" s="1" t="s">
        <v>187</v>
      </c>
      <c r="Q74" s="1" t="s">
        <v>188</v>
      </c>
      <c r="R74">
        <v>31</v>
      </c>
      <c r="S74">
        <v>40</v>
      </c>
      <c r="T74">
        <v>41</v>
      </c>
      <c r="U74">
        <v>36</v>
      </c>
      <c r="V74">
        <v>33</v>
      </c>
      <c r="W74">
        <v>31</v>
      </c>
      <c r="X74">
        <v>38</v>
      </c>
      <c r="Y74">
        <v>32</v>
      </c>
      <c r="Z74">
        <v>24</v>
      </c>
      <c r="AA74">
        <v>43</v>
      </c>
    </row>
    <row r="75" spans="1:27" x14ac:dyDescent="0.25">
      <c r="B75" s="1" t="s">
        <v>169</v>
      </c>
      <c r="C75" s="1" t="s">
        <v>170</v>
      </c>
      <c r="D75">
        <v>6</v>
      </c>
      <c r="E75">
        <v>7</v>
      </c>
      <c r="F75">
        <v>10</v>
      </c>
      <c r="G75">
        <v>7</v>
      </c>
      <c r="H75">
        <v>10</v>
      </c>
      <c r="I75">
        <v>14</v>
      </c>
      <c r="J75">
        <v>16</v>
      </c>
      <c r="K75">
        <v>13</v>
      </c>
      <c r="L75">
        <v>5</v>
      </c>
      <c r="M75">
        <v>1</v>
      </c>
      <c r="O75" s="1" t="s">
        <v>252</v>
      </c>
      <c r="P75" s="1" t="s">
        <v>189</v>
      </c>
      <c r="Q75" s="1" t="s">
        <v>190</v>
      </c>
      <c r="R75">
        <v>8</v>
      </c>
      <c r="S75">
        <v>8</v>
      </c>
      <c r="T75">
        <v>9</v>
      </c>
      <c r="U75">
        <v>6</v>
      </c>
      <c r="V75">
        <v>5</v>
      </c>
      <c r="W75">
        <v>9</v>
      </c>
      <c r="X75">
        <v>10</v>
      </c>
      <c r="Y75">
        <v>9</v>
      </c>
      <c r="Z75">
        <v>6</v>
      </c>
      <c r="AA75">
        <v>8</v>
      </c>
    </row>
    <row r="76" spans="1:27" x14ac:dyDescent="0.25">
      <c r="B76" s="1" t="s">
        <v>171</v>
      </c>
      <c r="C76" s="1" t="s">
        <v>172</v>
      </c>
      <c r="D76">
        <v>126</v>
      </c>
      <c r="E76">
        <v>112</v>
      </c>
      <c r="F76">
        <v>107</v>
      </c>
      <c r="G76">
        <v>112</v>
      </c>
      <c r="H76">
        <v>103</v>
      </c>
      <c r="I76">
        <v>103</v>
      </c>
      <c r="J76">
        <v>97</v>
      </c>
      <c r="K76">
        <v>60</v>
      </c>
      <c r="L76">
        <v>38</v>
      </c>
      <c r="M76">
        <v>32</v>
      </c>
      <c r="O76" s="1" t="s">
        <v>252</v>
      </c>
      <c r="P76" s="1" t="s">
        <v>191</v>
      </c>
      <c r="Q76" s="1" t="s">
        <v>192</v>
      </c>
      <c r="R76">
        <v>0</v>
      </c>
      <c r="S76">
        <v>0</v>
      </c>
      <c r="T76">
        <v>0</v>
      </c>
      <c r="U76">
        <v>0</v>
      </c>
      <c r="V76">
        <v>0</v>
      </c>
      <c r="W76">
        <v>0</v>
      </c>
      <c r="X76">
        <v>10</v>
      </c>
      <c r="Y76">
        <v>48</v>
      </c>
      <c r="Z76">
        <v>56</v>
      </c>
      <c r="AA76">
        <v>69</v>
      </c>
    </row>
    <row r="77" spans="1:27" x14ac:dyDescent="0.25">
      <c r="B77" s="1" t="s">
        <v>320</v>
      </c>
      <c r="C77" s="1" t="s">
        <v>321</v>
      </c>
      <c r="D77">
        <v>0</v>
      </c>
      <c r="E77">
        <v>0</v>
      </c>
      <c r="F77">
        <v>1</v>
      </c>
      <c r="G77">
        <v>0</v>
      </c>
      <c r="H77">
        <v>0</v>
      </c>
      <c r="I77">
        <v>1</v>
      </c>
      <c r="J77">
        <v>0</v>
      </c>
      <c r="K77">
        <v>0</v>
      </c>
      <c r="L77">
        <v>0</v>
      </c>
      <c r="M77">
        <v>0</v>
      </c>
      <c r="O77" s="1" t="s">
        <v>252</v>
      </c>
      <c r="P77" s="1" t="s">
        <v>567</v>
      </c>
      <c r="Q77" s="1" t="s">
        <v>568</v>
      </c>
      <c r="R77">
        <v>0</v>
      </c>
      <c r="S77">
        <v>0</v>
      </c>
      <c r="T77">
        <v>0</v>
      </c>
      <c r="U77">
        <v>0</v>
      </c>
      <c r="V77">
        <v>0</v>
      </c>
      <c r="W77">
        <v>0</v>
      </c>
      <c r="X77">
        <v>0</v>
      </c>
      <c r="Y77">
        <v>0</v>
      </c>
      <c r="Z77">
        <v>8</v>
      </c>
      <c r="AA77">
        <v>15</v>
      </c>
    </row>
    <row r="78" spans="1:27" x14ac:dyDescent="0.25">
      <c r="B78" s="1" t="s">
        <v>320</v>
      </c>
      <c r="C78" s="1" t="s">
        <v>587</v>
      </c>
      <c r="D78">
        <v>0</v>
      </c>
      <c r="E78">
        <v>0</v>
      </c>
      <c r="F78">
        <v>0</v>
      </c>
      <c r="G78">
        <v>0</v>
      </c>
      <c r="H78">
        <v>0</v>
      </c>
      <c r="I78">
        <v>0</v>
      </c>
      <c r="J78">
        <v>0</v>
      </c>
      <c r="K78">
        <v>0</v>
      </c>
      <c r="L78">
        <v>0</v>
      </c>
      <c r="M78">
        <v>3</v>
      </c>
      <c r="O78" s="1" t="s">
        <v>252</v>
      </c>
      <c r="P78" s="1" t="s">
        <v>193</v>
      </c>
      <c r="Q78" s="1" t="s">
        <v>194</v>
      </c>
      <c r="R78">
        <v>1</v>
      </c>
      <c r="S78">
        <v>1</v>
      </c>
      <c r="T78">
        <v>3</v>
      </c>
      <c r="U78">
        <v>0</v>
      </c>
      <c r="V78">
        <v>0</v>
      </c>
      <c r="W78">
        <v>1</v>
      </c>
      <c r="X78">
        <v>2</v>
      </c>
      <c r="Y78">
        <v>1</v>
      </c>
      <c r="Z78">
        <v>0</v>
      </c>
      <c r="AA78">
        <v>2</v>
      </c>
    </row>
    <row r="79" spans="1:27" x14ac:dyDescent="0.25">
      <c r="B79" s="1" t="s">
        <v>173</v>
      </c>
      <c r="C79" s="1" t="s">
        <v>174</v>
      </c>
      <c r="D79">
        <v>3</v>
      </c>
      <c r="E79">
        <v>4</v>
      </c>
      <c r="F79">
        <v>3</v>
      </c>
      <c r="G79">
        <v>4</v>
      </c>
      <c r="H79">
        <v>2</v>
      </c>
      <c r="I79">
        <v>2</v>
      </c>
      <c r="J79">
        <v>3</v>
      </c>
      <c r="K79">
        <v>0</v>
      </c>
      <c r="L79">
        <v>0</v>
      </c>
      <c r="M79">
        <v>0</v>
      </c>
      <c r="O79" s="1" t="s">
        <v>252</v>
      </c>
      <c r="P79" s="1" t="s">
        <v>328</v>
      </c>
      <c r="Q79" s="1" t="s">
        <v>329</v>
      </c>
      <c r="R79">
        <v>5</v>
      </c>
      <c r="S79">
        <v>2</v>
      </c>
      <c r="T79">
        <v>3</v>
      </c>
      <c r="U79">
        <v>0</v>
      </c>
      <c r="V79">
        <v>0</v>
      </c>
      <c r="W79">
        <v>0</v>
      </c>
      <c r="X79">
        <v>0</v>
      </c>
      <c r="Y79">
        <v>0</v>
      </c>
      <c r="Z79">
        <v>0</v>
      </c>
      <c r="AA79">
        <v>0</v>
      </c>
    </row>
    <row r="80" spans="1:27" x14ac:dyDescent="0.25">
      <c r="B80" s="1" t="s">
        <v>175</v>
      </c>
      <c r="C80" s="1" t="s">
        <v>176</v>
      </c>
      <c r="D80">
        <v>41</v>
      </c>
      <c r="E80">
        <v>36</v>
      </c>
      <c r="F80">
        <v>38</v>
      </c>
      <c r="G80">
        <v>41</v>
      </c>
      <c r="H80">
        <v>35</v>
      </c>
      <c r="I80">
        <v>34</v>
      </c>
      <c r="J80">
        <v>37</v>
      </c>
      <c r="K80">
        <v>43</v>
      </c>
      <c r="L80">
        <v>36</v>
      </c>
      <c r="M80">
        <v>38</v>
      </c>
      <c r="O80" s="1" t="s">
        <v>252</v>
      </c>
      <c r="P80" s="1" t="s">
        <v>205</v>
      </c>
      <c r="Q80" s="1" t="s">
        <v>206</v>
      </c>
      <c r="R80">
        <v>74</v>
      </c>
      <c r="S80">
        <v>68</v>
      </c>
      <c r="T80">
        <v>78</v>
      </c>
      <c r="U80">
        <v>80</v>
      </c>
      <c r="V80">
        <v>77</v>
      </c>
      <c r="W80">
        <v>74</v>
      </c>
      <c r="X80">
        <v>60</v>
      </c>
      <c r="Y80">
        <v>49</v>
      </c>
      <c r="Z80">
        <v>47</v>
      </c>
      <c r="AA80">
        <v>42</v>
      </c>
    </row>
    <row r="81" spans="2:27" x14ac:dyDescent="0.25">
      <c r="B81" s="1" t="s">
        <v>563</v>
      </c>
      <c r="C81" s="1" t="s">
        <v>564</v>
      </c>
      <c r="D81">
        <v>0</v>
      </c>
      <c r="E81">
        <v>0</v>
      </c>
      <c r="F81">
        <v>0</v>
      </c>
      <c r="G81">
        <v>0</v>
      </c>
      <c r="H81">
        <v>0</v>
      </c>
      <c r="I81">
        <v>0</v>
      </c>
      <c r="J81">
        <v>0</v>
      </c>
      <c r="K81">
        <v>0</v>
      </c>
      <c r="L81">
        <v>4</v>
      </c>
      <c r="M81">
        <v>4</v>
      </c>
      <c r="O81" s="1" t="s">
        <v>252</v>
      </c>
      <c r="P81" s="1" t="s">
        <v>207</v>
      </c>
      <c r="Q81" s="1" t="s">
        <v>208</v>
      </c>
      <c r="R81">
        <v>0</v>
      </c>
      <c r="S81">
        <v>0</v>
      </c>
      <c r="T81">
        <v>0</v>
      </c>
      <c r="U81">
        <v>0</v>
      </c>
      <c r="V81">
        <v>0</v>
      </c>
      <c r="W81">
        <v>0</v>
      </c>
      <c r="X81">
        <v>1</v>
      </c>
      <c r="Y81">
        <v>5</v>
      </c>
      <c r="Z81">
        <v>9</v>
      </c>
      <c r="AA81">
        <v>13</v>
      </c>
    </row>
    <row r="82" spans="2:27" x14ac:dyDescent="0.25">
      <c r="B82" s="1" t="s">
        <v>322</v>
      </c>
      <c r="C82" s="1" t="s">
        <v>323</v>
      </c>
      <c r="D82">
        <v>0</v>
      </c>
      <c r="E82">
        <v>0</v>
      </c>
      <c r="F82">
        <v>0</v>
      </c>
      <c r="G82">
        <v>0</v>
      </c>
      <c r="H82">
        <v>0</v>
      </c>
      <c r="I82">
        <v>0</v>
      </c>
      <c r="J82">
        <v>0</v>
      </c>
      <c r="K82">
        <v>0</v>
      </c>
      <c r="L82">
        <v>1</v>
      </c>
      <c r="M82">
        <v>1</v>
      </c>
      <c r="O82" s="1" t="s">
        <v>252</v>
      </c>
      <c r="P82" s="1" t="s">
        <v>330</v>
      </c>
      <c r="Q82" s="1" t="s">
        <v>331</v>
      </c>
      <c r="R82">
        <v>0</v>
      </c>
      <c r="S82">
        <v>0</v>
      </c>
      <c r="T82">
        <v>1</v>
      </c>
      <c r="U82">
        <v>0</v>
      </c>
      <c r="V82">
        <v>0</v>
      </c>
      <c r="W82">
        <v>0</v>
      </c>
      <c r="X82">
        <v>0</v>
      </c>
      <c r="Y82">
        <v>0</v>
      </c>
      <c r="Z82">
        <v>0</v>
      </c>
      <c r="AA82">
        <v>0</v>
      </c>
    </row>
    <row r="83" spans="2:27" x14ac:dyDescent="0.25">
      <c r="B83" s="1" t="s">
        <v>177</v>
      </c>
      <c r="C83" s="1" t="s">
        <v>178</v>
      </c>
      <c r="D83">
        <v>7</v>
      </c>
      <c r="E83">
        <v>9</v>
      </c>
      <c r="F83">
        <v>10</v>
      </c>
      <c r="G83">
        <v>19</v>
      </c>
      <c r="H83">
        <v>23</v>
      </c>
      <c r="I83">
        <v>22</v>
      </c>
      <c r="J83">
        <v>18</v>
      </c>
      <c r="K83">
        <v>18</v>
      </c>
      <c r="L83">
        <v>16</v>
      </c>
      <c r="M83">
        <v>16</v>
      </c>
      <c r="O83" s="1" t="s">
        <v>252</v>
      </c>
      <c r="P83" s="1" t="s">
        <v>209</v>
      </c>
      <c r="Q83" s="1" t="s">
        <v>210</v>
      </c>
      <c r="R83">
        <v>55</v>
      </c>
      <c r="S83">
        <v>55</v>
      </c>
      <c r="T83">
        <v>63</v>
      </c>
      <c r="U83">
        <v>62</v>
      </c>
      <c r="V83">
        <v>76</v>
      </c>
      <c r="W83">
        <v>68</v>
      </c>
      <c r="X83">
        <v>62</v>
      </c>
      <c r="Y83">
        <v>59</v>
      </c>
      <c r="Z83">
        <v>67</v>
      </c>
      <c r="AA83">
        <v>71</v>
      </c>
    </row>
    <row r="84" spans="2:27" x14ac:dyDescent="0.25">
      <c r="B84" s="1" t="s">
        <v>528</v>
      </c>
      <c r="C84" s="1" t="s">
        <v>529</v>
      </c>
      <c r="D84">
        <v>0</v>
      </c>
      <c r="E84">
        <v>0</v>
      </c>
      <c r="F84">
        <v>0</v>
      </c>
      <c r="G84">
        <v>0</v>
      </c>
      <c r="H84">
        <v>0</v>
      </c>
      <c r="I84">
        <v>0</v>
      </c>
      <c r="J84">
        <v>0</v>
      </c>
      <c r="K84">
        <v>5</v>
      </c>
      <c r="L84">
        <v>3</v>
      </c>
      <c r="M84">
        <v>1</v>
      </c>
      <c r="O84" s="1" t="s">
        <v>252</v>
      </c>
      <c r="P84" s="1" t="s">
        <v>569</v>
      </c>
      <c r="Q84" s="1" t="s">
        <v>570</v>
      </c>
      <c r="R84">
        <v>0</v>
      </c>
      <c r="S84">
        <v>0</v>
      </c>
      <c r="T84">
        <v>0</v>
      </c>
      <c r="U84">
        <v>0</v>
      </c>
      <c r="V84">
        <v>0</v>
      </c>
      <c r="W84">
        <v>0</v>
      </c>
      <c r="X84">
        <v>0</v>
      </c>
      <c r="Y84">
        <v>0</v>
      </c>
      <c r="Z84">
        <v>3</v>
      </c>
      <c r="AA84">
        <v>7</v>
      </c>
    </row>
    <row r="85" spans="2:27" x14ac:dyDescent="0.25">
      <c r="B85" s="1" t="s">
        <v>565</v>
      </c>
      <c r="C85" s="1" t="s">
        <v>566</v>
      </c>
      <c r="D85">
        <v>0</v>
      </c>
      <c r="E85">
        <v>0</v>
      </c>
      <c r="F85">
        <v>0</v>
      </c>
      <c r="G85">
        <v>0</v>
      </c>
      <c r="H85">
        <v>0</v>
      </c>
      <c r="I85">
        <v>0</v>
      </c>
      <c r="J85">
        <v>0</v>
      </c>
      <c r="K85">
        <v>0</v>
      </c>
      <c r="L85">
        <v>2</v>
      </c>
      <c r="M85">
        <v>10</v>
      </c>
      <c r="O85" s="1" t="s">
        <v>252</v>
      </c>
      <c r="P85" s="1" t="s">
        <v>211</v>
      </c>
      <c r="Q85" s="1" t="s">
        <v>212</v>
      </c>
      <c r="R85">
        <v>17</v>
      </c>
      <c r="S85">
        <v>14</v>
      </c>
      <c r="T85">
        <v>15</v>
      </c>
      <c r="U85">
        <v>12</v>
      </c>
      <c r="V85">
        <v>12</v>
      </c>
      <c r="W85">
        <v>15</v>
      </c>
      <c r="X85">
        <v>15</v>
      </c>
      <c r="Y85">
        <v>11</v>
      </c>
      <c r="Z85">
        <v>6</v>
      </c>
      <c r="AA85">
        <v>4</v>
      </c>
    </row>
    <row r="86" spans="2:27" x14ac:dyDescent="0.25">
      <c r="B86" s="1" t="s">
        <v>54</v>
      </c>
      <c r="C86" s="1" t="s">
        <v>55</v>
      </c>
      <c r="D86">
        <v>262</v>
      </c>
      <c r="E86">
        <v>288</v>
      </c>
      <c r="F86">
        <v>346</v>
      </c>
      <c r="G86">
        <v>340</v>
      </c>
      <c r="H86">
        <v>393</v>
      </c>
      <c r="I86">
        <v>0</v>
      </c>
      <c r="J86">
        <v>0</v>
      </c>
      <c r="K86">
        <v>0</v>
      </c>
      <c r="L86">
        <v>0</v>
      </c>
      <c r="M86">
        <v>0</v>
      </c>
      <c r="O86" s="1" t="s">
        <v>252</v>
      </c>
      <c r="P86" s="1" t="s">
        <v>213</v>
      </c>
      <c r="Q86" s="1" t="s">
        <v>214</v>
      </c>
      <c r="R86">
        <v>41</v>
      </c>
      <c r="S86">
        <v>39</v>
      </c>
      <c r="T86">
        <v>44</v>
      </c>
      <c r="U86">
        <v>39</v>
      </c>
      <c r="V86">
        <v>36</v>
      </c>
      <c r="W86">
        <v>45</v>
      </c>
      <c r="X86">
        <v>47</v>
      </c>
      <c r="Y86">
        <v>50</v>
      </c>
      <c r="Z86">
        <v>39</v>
      </c>
      <c r="AA86">
        <v>40</v>
      </c>
    </row>
    <row r="87" spans="2:27" x14ac:dyDescent="0.25">
      <c r="B87" s="1" t="s">
        <v>324</v>
      </c>
      <c r="C87" s="1" t="s">
        <v>325</v>
      </c>
      <c r="D87">
        <v>13</v>
      </c>
      <c r="E87">
        <v>2</v>
      </c>
      <c r="F87">
        <v>2</v>
      </c>
      <c r="G87">
        <v>0</v>
      </c>
      <c r="H87">
        <v>0</v>
      </c>
      <c r="I87">
        <v>0</v>
      </c>
      <c r="J87">
        <v>0</v>
      </c>
      <c r="K87">
        <v>0</v>
      </c>
      <c r="L87">
        <v>0</v>
      </c>
      <c r="M87">
        <v>0</v>
      </c>
      <c r="O87" s="1" t="s">
        <v>252</v>
      </c>
      <c r="P87" s="1" t="s">
        <v>215</v>
      </c>
      <c r="Q87" s="1" t="s">
        <v>216</v>
      </c>
      <c r="R87">
        <v>6</v>
      </c>
      <c r="S87">
        <v>6</v>
      </c>
      <c r="T87">
        <v>4</v>
      </c>
      <c r="U87">
        <v>6</v>
      </c>
      <c r="V87">
        <v>4</v>
      </c>
      <c r="W87">
        <v>6</v>
      </c>
      <c r="X87">
        <v>4</v>
      </c>
      <c r="Y87">
        <v>4</v>
      </c>
      <c r="Z87">
        <v>2</v>
      </c>
      <c r="AA87">
        <v>3</v>
      </c>
    </row>
    <row r="88" spans="2:27" x14ac:dyDescent="0.25">
      <c r="B88" s="1" t="s">
        <v>179</v>
      </c>
      <c r="C88" s="1" t="s">
        <v>180</v>
      </c>
      <c r="D88">
        <v>0</v>
      </c>
      <c r="E88">
        <v>0</v>
      </c>
      <c r="F88">
        <v>0</v>
      </c>
      <c r="G88">
        <v>0</v>
      </c>
      <c r="H88">
        <v>0</v>
      </c>
      <c r="I88">
        <v>0</v>
      </c>
      <c r="J88">
        <v>4</v>
      </c>
      <c r="K88">
        <v>26</v>
      </c>
      <c r="L88">
        <v>31</v>
      </c>
      <c r="M88">
        <v>30</v>
      </c>
      <c r="O88" s="1" t="s">
        <v>252</v>
      </c>
      <c r="P88" s="1" t="s">
        <v>588</v>
      </c>
      <c r="Q88" s="1" t="s">
        <v>589</v>
      </c>
      <c r="R88">
        <v>0</v>
      </c>
      <c r="S88">
        <v>0</v>
      </c>
      <c r="T88">
        <v>0</v>
      </c>
      <c r="U88">
        <v>0</v>
      </c>
      <c r="V88">
        <v>0</v>
      </c>
      <c r="W88">
        <v>0</v>
      </c>
      <c r="X88">
        <v>0</v>
      </c>
      <c r="Y88">
        <v>0</v>
      </c>
      <c r="Z88">
        <v>0</v>
      </c>
      <c r="AA88">
        <v>3</v>
      </c>
    </row>
    <row r="89" spans="2:27" x14ac:dyDescent="0.25">
      <c r="B89" s="1" t="s">
        <v>181</v>
      </c>
      <c r="C89" s="1" t="s">
        <v>182</v>
      </c>
      <c r="D89">
        <v>16</v>
      </c>
      <c r="E89">
        <v>16</v>
      </c>
      <c r="F89">
        <v>16</v>
      </c>
      <c r="G89">
        <v>13</v>
      </c>
      <c r="H89">
        <v>13</v>
      </c>
      <c r="I89">
        <v>8</v>
      </c>
      <c r="J89">
        <v>8</v>
      </c>
      <c r="K89">
        <v>11</v>
      </c>
      <c r="L89">
        <v>9</v>
      </c>
      <c r="M89">
        <v>10</v>
      </c>
      <c r="O89" s="1" t="s">
        <v>252</v>
      </c>
      <c r="P89" s="1" t="s">
        <v>217</v>
      </c>
      <c r="Q89" s="1" t="s">
        <v>218</v>
      </c>
      <c r="R89">
        <v>63</v>
      </c>
      <c r="S89">
        <v>57</v>
      </c>
      <c r="T89">
        <v>42</v>
      </c>
      <c r="U89">
        <v>37</v>
      </c>
      <c r="V89">
        <v>39</v>
      </c>
      <c r="W89">
        <v>43</v>
      </c>
      <c r="X89">
        <v>40</v>
      </c>
      <c r="Y89">
        <v>48</v>
      </c>
      <c r="Z89">
        <v>50</v>
      </c>
      <c r="AA89">
        <v>51</v>
      </c>
    </row>
    <row r="90" spans="2:27" x14ac:dyDescent="0.25">
      <c r="B90" s="1" t="s">
        <v>305</v>
      </c>
      <c r="C90" s="1" t="s">
        <v>306</v>
      </c>
      <c r="D90">
        <v>26</v>
      </c>
      <c r="E90">
        <v>14</v>
      </c>
      <c r="F90">
        <v>0</v>
      </c>
      <c r="G90">
        <v>0</v>
      </c>
      <c r="H90">
        <v>0</v>
      </c>
      <c r="I90">
        <v>0</v>
      </c>
      <c r="J90">
        <v>0</v>
      </c>
      <c r="K90">
        <v>0</v>
      </c>
      <c r="L90">
        <v>0</v>
      </c>
      <c r="M90">
        <v>0</v>
      </c>
      <c r="O90" s="1" t="s">
        <v>252</v>
      </c>
      <c r="P90" s="1" t="s">
        <v>221</v>
      </c>
      <c r="Q90" s="1" t="s">
        <v>222</v>
      </c>
      <c r="R90">
        <v>20</v>
      </c>
      <c r="S90">
        <v>15</v>
      </c>
      <c r="T90">
        <v>18</v>
      </c>
      <c r="U90">
        <v>19</v>
      </c>
      <c r="V90">
        <v>16</v>
      </c>
      <c r="W90">
        <v>17</v>
      </c>
      <c r="X90">
        <v>5</v>
      </c>
      <c r="Y90">
        <v>3</v>
      </c>
      <c r="Z90">
        <v>3</v>
      </c>
      <c r="AA90">
        <v>6</v>
      </c>
    </row>
    <row r="91" spans="2:27" x14ac:dyDescent="0.25">
      <c r="B91" s="1" t="s">
        <v>185</v>
      </c>
      <c r="C91" s="1" t="s">
        <v>186</v>
      </c>
      <c r="D91">
        <v>58</v>
      </c>
      <c r="E91">
        <v>51</v>
      </c>
      <c r="F91">
        <v>54</v>
      </c>
      <c r="G91">
        <v>66</v>
      </c>
      <c r="H91">
        <v>66</v>
      </c>
      <c r="I91">
        <v>71</v>
      </c>
      <c r="J91">
        <v>64</v>
      </c>
      <c r="K91">
        <v>61</v>
      </c>
      <c r="L91">
        <v>60</v>
      </c>
      <c r="M91">
        <v>69</v>
      </c>
      <c r="O91" s="1" t="s">
        <v>252</v>
      </c>
      <c r="P91" s="1" t="s">
        <v>223</v>
      </c>
      <c r="Q91" s="1" t="s">
        <v>224</v>
      </c>
      <c r="R91">
        <v>21</v>
      </c>
      <c r="S91">
        <v>23</v>
      </c>
      <c r="T91">
        <v>19</v>
      </c>
      <c r="U91">
        <v>14</v>
      </c>
      <c r="V91">
        <v>13</v>
      </c>
      <c r="W91">
        <v>8</v>
      </c>
      <c r="X91">
        <v>14</v>
      </c>
      <c r="Y91">
        <v>19</v>
      </c>
      <c r="Z91">
        <v>17</v>
      </c>
      <c r="AA91">
        <v>16</v>
      </c>
    </row>
    <row r="92" spans="2:27" x14ac:dyDescent="0.25">
      <c r="B92" s="1" t="s">
        <v>187</v>
      </c>
      <c r="C92" s="1" t="s">
        <v>188</v>
      </c>
      <c r="D92">
        <v>31</v>
      </c>
      <c r="E92">
        <v>40</v>
      </c>
      <c r="F92">
        <v>41</v>
      </c>
      <c r="G92">
        <v>36</v>
      </c>
      <c r="H92">
        <v>33</v>
      </c>
      <c r="I92">
        <v>31</v>
      </c>
      <c r="J92">
        <v>38</v>
      </c>
      <c r="K92">
        <v>32</v>
      </c>
      <c r="L92">
        <v>24</v>
      </c>
      <c r="M92">
        <v>43</v>
      </c>
      <c r="O92" s="1" t="s">
        <v>252</v>
      </c>
      <c r="P92" s="1" t="s">
        <v>225</v>
      </c>
      <c r="Q92" s="1" t="s">
        <v>226</v>
      </c>
      <c r="R92">
        <v>14</v>
      </c>
      <c r="S92">
        <v>14</v>
      </c>
      <c r="T92">
        <v>15</v>
      </c>
      <c r="U92">
        <v>16</v>
      </c>
      <c r="V92">
        <v>10</v>
      </c>
      <c r="W92">
        <v>11</v>
      </c>
      <c r="X92">
        <v>9</v>
      </c>
      <c r="Y92">
        <v>13</v>
      </c>
      <c r="Z92">
        <v>12</v>
      </c>
      <c r="AA92">
        <v>17</v>
      </c>
    </row>
    <row r="93" spans="2:27" x14ac:dyDescent="0.25">
      <c r="B93" s="1" t="s">
        <v>189</v>
      </c>
      <c r="C93" s="1" t="s">
        <v>190</v>
      </c>
      <c r="D93">
        <v>8</v>
      </c>
      <c r="E93">
        <v>8</v>
      </c>
      <c r="F93">
        <v>9</v>
      </c>
      <c r="G93">
        <v>6</v>
      </c>
      <c r="H93">
        <v>5</v>
      </c>
      <c r="I93">
        <v>9</v>
      </c>
      <c r="J93">
        <v>10</v>
      </c>
      <c r="K93">
        <v>9</v>
      </c>
      <c r="L93">
        <v>6</v>
      </c>
      <c r="M93">
        <v>8</v>
      </c>
      <c r="O93" s="1" t="s">
        <v>252</v>
      </c>
      <c r="P93" s="1" t="s">
        <v>67</v>
      </c>
      <c r="Q93" s="1" t="s">
        <v>68</v>
      </c>
      <c r="R93">
        <v>95</v>
      </c>
      <c r="S93">
        <v>99</v>
      </c>
      <c r="T93">
        <v>102</v>
      </c>
      <c r="U93">
        <v>109</v>
      </c>
      <c r="V93">
        <v>96</v>
      </c>
      <c r="W93">
        <v>0</v>
      </c>
      <c r="X93">
        <v>0</v>
      </c>
      <c r="Y93">
        <v>0</v>
      </c>
      <c r="Z93">
        <v>0</v>
      </c>
      <c r="AA93">
        <v>0</v>
      </c>
    </row>
    <row r="94" spans="2:27" x14ac:dyDescent="0.25">
      <c r="B94" s="1" t="s">
        <v>191</v>
      </c>
      <c r="C94" s="1" t="s">
        <v>192</v>
      </c>
      <c r="D94">
        <v>0</v>
      </c>
      <c r="E94">
        <v>0</v>
      </c>
      <c r="F94">
        <v>0</v>
      </c>
      <c r="G94">
        <v>0</v>
      </c>
      <c r="H94">
        <v>0</v>
      </c>
      <c r="I94">
        <v>0</v>
      </c>
      <c r="J94">
        <v>10</v>
      </c>
      <c r="K94">
        <v>48</v>
      </c>
      <c r="L94">
        <v>56</v>
      </c>
      <c r="M94">
        <v>69</v>
      </c>
      <c r="O94" s="1" t="s">
        <v>252</v>
      </c>
      <c r="P94" s="1" t="s">
        <v>227</v>
      </c>
      <c r="Q94" s="1" t="s">
        <v>228</v>
      </c>
      <c r="R94">
        <v>23</v>
      </c>
      <c r="S94">
        <v>21</v>
      </c>
      <c r="T94">
        <v>14</v>
      </c>
      <c r="U94">
        <v>16</v>
      </c>
      <c r="V94">
        <v>14</v>
      </c>
      <c r="W94">
        <v>14</v>
      </c>
      <c r="X94">
        <v>20</v>
      </c>
      <c r="Y94">
        <v>35</v>
      </c>
      <c r="Z94">
        <v>33</v>
      </c>
      <c r="AA94">
        <v>34</v>
      </c>
    </row>
    <row r="95" spans="2:27" x14ac:dyDescent="0.25">
      <c r="B95" s="1" t="s">
        <v>567</v>
      </c>
      <c r="C95" s="1" t="s">
        <v>568</v>
      </c>
      <c r="D95">
        <v>0</v>
      </c>
      <c r="E95">
        <v>0</v>
      </c>
      <c r="F95">
        <v>0</v>
      </c>
      <c r="G95">
        <v>0</v>
      </c>
      <c r="H95">
        <v>0</v>
      </c>
      <c r="I95">
        <v>0</v>
      </c>
      <c r="J95">
        <v>0</v>
      </c>
      <c r="K95">
        <v>0</v>
      </c>
      <c r="L95">
        <v>8</v>
      </c>
      <c r="M95">
        <v>15</v>
      </c>
      <c r="O95" s="1" t="s">
        <v>252</v>
      </c>
      <c r="P95" s="1" t="s">
        <v>229</v>
      </c>
      <c r="Q95" s="1" t="s">
        <v>230</v>
      </c>
      <c r="R95">
        <v>34</v>
      </c>
      <c r="S95">
        <v>31</v>
      </c>
      <c r="T95">
        <v>30</v>
      </c>
      <c r="U95">
        <v>26</v>
      </c>
      <c r="V95">
        <v>21</v>
      </c>
      <c r="W95">
        <v>20</v>
      </c>
      <c r="X95">
        <v>13</v>
      </c>
      <c r="Y95">
        <v>13</v>
      </c>
      <c r="Z95">
        <v>12</v>
      </c>
      <c r="AA95">
        <v>10</v>
      </c>
    </row>
    <row r="96" spans="2:27" x14ac:dyDescent="0.25">
      <c r="B96" s="1" t="s">
        <v>193</v>
      </c>
      <c r="C96" s="1" t="s">
        <v>194</v>
      </c>
      <c r="D96">
        <v>1</v>
      </c>
      <c r="E96">
        <v>1</v>
      </c>
      <c r="F96">
        <v>3</v>
      </c>
      <c r="G96">
        <v>0</v>
      </c>
      <c r="H96">
        <v>0</v>
      </c>
      <c r="I96">
        <v>1</v>
      </c>
      <c r="J96">
        <v>2</v>
      </c>
      <c r="K96">
        <v>1</v>
      </c>
      <c r="L96">
        <v>0</v>
      </c>
      <c r="M96">
        <v>2</v>
      </c>
      <c r="O96" s="1" t="s">
        <v>252</v>
      </c>
      <c r="P96" s="1" t="s">
        <v>338</v>
      </c>
      <c r="Q96" s="1" t="s">
        <v>339</v>
      </c>
      <c r="R96">
        <v>0</v>
      </c>
      <c r="S96">
        <v>0</v>
      </c>
      <c r="T96">
        <v>0</v>
      </c>
      <c r="U96">
        <v>1</v>
      </c>
      <c r="V96">
        <v>1</v>
      </c>
      <c r="W96">
        <v>0</v>
      </c>
      <c r="X96">
        <v>0</v>
      </c>
      <c r="Y96">
        <v>0</v>
      </c>
      <c r="Z96">
        <v>0</v>
      </c>
      <c r="AA96">
        <v>0</v>
      </c>
    </row>
    <row r="97" spans="2:27" x14ac:dyDescent="0.25">
      <c r="B97" s="1" t="s">
        <v>328</v>
      </c>
      <c r="C97" s="1" t="s">
        <v>329</v>
      </c>
      <c r="D97">
        <v>5</v>
      </c>
      <c r="E97">
        <v>2</v>
      </c>
      <c r="F97">
        <v>3</v>
      </c>
      <c r="G97">
        <v>0</v>
      </c>
      <c r="H97">
        <v>0</v>
      </c>
      <c r="I97">
        <v>0</v>
      </c>
      <c r="J97">
        <v>0</v>
      </c>
      <c r="K97">
        <v>0</v>
      </c>
      <c r="L97">
        <v>0</v>
      </c>
      <c r="M97">
        <v>0</v>
      </c>
      <c r="O97" s="1" t="s">
        <v>252</v>
      </c>
      <c r="P97" s="1" t="s">
        <v>231</v>
      </c>
      <c r="Q97" s="1" t="s">
        <v>232</v>
      </c>
      <c r="R97">
        <v>1</v>
      </c>
      <c r="S97">
        <v>4</v>
      </c>
      <c r="T97">
        <v>6</v>
      </c>
      <c r="U97">
        <v>11</v>
      </c>
      <c r="V97">
        <v>11</v>
      </c>
      <c r="W97">
        <v>12</v>
      </c>
      <c r="X97">
        <v>21</v>
      </c>
      <c r="Y97">
        <v>14</v>
      </c>
      <c r="Z97">
        <v>15</v>
      </c>
      <c r="AA97">
        <v>17</v>
      </c>
    </row>
    <row r="98" spans="2:27" x14ac:dyDescent="0.25">
      <c r="B98" s="1" t="s">
        <v>205</v>
      </c>
      <c r="C98" s="1" t="s">
        <v>206</v>
      </c>
      <c r="D98">
        <v>74</v>
      </c>
      <c r="E98">
        <v>68</v>
      </c>
      <c r="F98">
        <v>78</v>
      </c>
      <c r="G98">
        <v>80</v>
      </c>
      <c r="H98">
        <v>77</v>
      </c>
      <c r="I98">
        <v>74</v>
      </c>
      <c r="J98">
        <v>60</v>
      </c>
      <c r="K98">
        <v>49</v>
      </c>
      <c r="L98">
        <v>47</v>
      </c>
      <c r="M98">
        <v>42</v>
      </c>
      <c r="O98" s="1" t="s">
        <v>252</v>
      </c>
      <c r="P98" s="1" t="s">
        <v>233</v>
      </c>
      <c r="Q98" s="1" t="s">
        <v>234</v>
      </c>
      <c r="R98">
        <v>0</v>
      </c>
      <c r="S98">
        <v>0</v>
      </c>
      <c r="T98">
        <v>0</v>
      </c>
      <c r="U98">
        <v>0</v>
      </c>
      <c r="V98">
        <v>2</v>
      </c>
      <c r="W98">
        <v>15</v>
      </c>
      <c r="X98">
        <v>20</v>
      </c>
      <c r="Y98">
        <v>30</v>
      </c>
      <c r="Z98">
        <v>32</v>
      </c>
      <c r="AA98">
        <v>21</v>
      </c>
    </row>
    <row r="99" spans="2:27" x14ac:dyDescent="0.25">
      <c r="B99" s="1" t="s">
        <v>207</v>
      </c>
      <c r="C99" s="1" t="s">
        <v>208</v>
      </c>
      <c r="D99">
        <v>0</v>
      </c>
      <c r="E99">
        <v>0</v>
      </c>
      <c r="F99">
        <v>0</v>
      </c>
      <c r="G99">
        <v>0</v>
      </c>
      <c r="H99">
        <v>0</v>
      </c>
      <c r="I99">
        <v>0</v>
      </c>
      <c r="J99">
        <v>1</v>
      </c>
      <c r="K99">
        <v>5</v>
      </c>
      <c r="L99">
        <v>9</v>
      </c>
      <c r="M99">
        <v>13</v>
      </c>
      <c r="O99" s="1" t="s">
        <v>252</v>
      </c>
      <c r="P99" s="1" t="s">
        <v>235</v>
      </c>
      <c r="Q99" s="1" t="s">
        <v>236</v>
      </c>
      <c r="R99">
        <v>3</v>
      </c>
      <c r="S99">
        <v>4</v>
      </c>
      <c r="T99">
        <v>1</v>
      </c>
      <c r="U99">
        <v>3</v>
      </c>
      <c r="V99">
        <v>4</v>
      </c>
      <c r="W99">
        <v>7</v>
      </c>
      <c r="X99">
        <v>7</v>
      </c>
      <c r="Y99">
        <v>7</v>
      </c>
      <c r="Z99">
        <v>6</v>
      </c>
      <c r="AA99">
        <v>4</v>
      </c>
    </row>
    <row r="100" spans="2:27" x14ac:dyDescent="0.25">
      <c r="B100" s="1" t="s">
        <v>330</v>
      </c>
      <c r="C100" s="1" t="s">
        <v>331</v>
      </c>
      <c r="D100">
        <v>0</v>
      </c>
      <c r="E100">
        <v>0</v>
      </c>
      <c r="F100">
        <v>1</v>
      </c>
      <c r="G100">
        <v>0</v>
      </c>
      <c r="H100">
        <v>0</v>
      </c>
      <c r="I100">
        <v>0</v>
      </c>
      <c r="J100">
        <v>0</v>
      </c>
      <c r="K100">
        <v>0</v>
      </c>
      <c r="L100">
        <v>0</v>
      </c>
      <c r="M100">
        <v>0</v>
      </c>
      <c r="O100" s="1" t="s">
        <v>252</v>
      </c>
      <c r="P100" s="1" t="s">
        <v>237</v>
      </c>
      <c r="Q100" s="1" t="s">
        <v>238</v>
      </c>
      <c r="R100">
        <v>22</v>
      </c>
      <c r="S100">
        <v>17</v>
      </c>
      <c r="T100">
        <v>16</v>
      </c>
      <c r="U100">
        <v>16</v>
      </c>
      <c r="V100">
        <v>21</v>
      </c>
      <c r="W100">
        <v>21</v>
      </c>
      <c r="X100">
        <v>21</v>
      </c>
      <c r="Y100">
        <v>19</v>
      </c>
      <c r="Z100">
        <v>21</v>
      </c>
      <c r="AA100">
        <v>20</v>
      </c>
    </row>
    <row r="101" spans="2:27" x14ac:dyDescent="0.25">
      <c r="B101" s="1" t="s">
        <v>209</v>
      </c>
      <c r="C101" s="1" t="s">
        <v>210</v>
      </c>
      <c r="D101">
        <v>55</v>
      </c>
      <c r="E101">
        <v>55</v>
      </c>
      <c r="F101">
        <v>63</v>
      </c>
      <c r="G101">
        <v>62</v>
      </c>
      <c r="H101">
        <v>76</v>
      </c>
      <c r="I101">
        <v>68</v>
      </c>
      <c r="J101">
        <v>62</v>
      </c>
      <c r="K101">
        <v>59</v>
      </c>
      <c r="L101">
        <v>67</v>
      </c>
      <c r="M101">
        <v>71</v>
      </c>
      <c r="O101" t="s">
        <v>489</v>
      </c>
      <c r="P101" s="1" t="s">
        <v>52</v>
      </c>
      <c r="Q101" s="1" t="s">
        <v>53</v>
      </c>
      <c r="R101">
        <v>73</v>
      </c>
      <c r="S101">
        <v>70</v>
      </c>
      <c r="T101">
        <v>86</v>
      </c>
      <c r="U101">
        <v>91</v>
      </c>
      <c r="V101">
        <v>83</v>
      </c>
      <c r="W101">
        <v>0</v>
      </c>
      <c r="X101">
        <v>0</v>
      </c>
      <c r="Y101">
        <v>0</v>
      </c>
      <c r="Z101">
        <v>0</v>
      </c>
      <c r="AA101">
        <v>0</v>
      </c>
    </row>
    <row r="102" spans="2:27" x14ac:dyDescent="0.25">
      <c r="B102" s="1" t="s">
        <v>569</v>
      </c>
      <c r="C102" s="1" t="s">
        <v>570</v>
      </c>
      <c r="D102">
        <v>0</v>
      </c>
      <c r="E102">
        <v>0</v>
      </c>
      <c r="F102">
        <v>0</v>
      </c>
      <c r="G102">
        <v>0</v>
      </c>
      <c r="H102">
        <v>0</v>
      </c>
      <c r="I102">
        <v>0</v>
      </c>
      <c r="J102">
        <v>0</v>
      </c>
      <c r="K102">
        <v>0</v>
      </c>
      <c r="L102">
        <v>3</v>
      </c>
      <c r="M102">
        <v>7</v>
      </c>
      <c r="O102" t="s">
        <v>489</v>
      </c>
      <c r="P102" s="1" t="s">
        <v>146</v>
      </c>
      <c r="Q102" s="1" t="s">
        <v>147</v>
      </c>
      <c r="R102">
        <v>22</v>
      </c>
      <c r="S102">
        <v>19</v>
      </c>
      <c r="T102">
        <v>25</v>
      </c>
      <c r="U102">
        <v>33</v>
      </c>
      <c r="V102">
        <v>43</v>
      </c>
      <c r="W102">
        <v>0</v>
      </c>
      <c r="X102">
        <v>0</v>
      </c>
      <c r="Y102">
        <v>0</v>
      </c>
      <c r="Z102">
        <v>0</v>
      </c>
      <c r="AA102">
        <v>0</v>
      </c>
    </row>
    <row r="103" spans="2:27" x14ac:dyDescent="0.25">
      <c r="B103" s="1" t="s">
        <v>332</v>
      </c>
      <c r="C103" s="1" t="s">
        <v>333</v>
      </c>
      <c r="D103">
        <v>0</v>
      </c>
      <c r="E103">
        <v>0</v>
      </c>
      <c r="F103">
        <v>0</v>
      </c>
      <c r="G103">
        <v>0</v>
      </c>
      <c r="H103">
        <v>0</v>
      </c>
      <c r="I103">
        <v>0</v>
      </c>
      <c r="J103">
        <v>0</v>
      </c>
      <c r="K103">
        <v>0</v>
      </c>
      <c r="L103">
        <v>0</v>
      </c>
      <c r="M103">
        <v>0</v>
      </c>
      <c r="O103" t="s">
        <v>489</v>
      </c>
      <c r="P103" s="1" t="s">
        <v>59</v>
      </c>
      <c r="Q103" s="1" t="s">
        <v>60</v>
      </c>
      <c r="R103">
        <v>32</v>
      </c>
      <c r="S103">
        <v>32</v>
      </c>
      <c r="T103">
        <v>39</v>
      </c>
      <c r="U103">
        <v>55</v>
      </c>
      <c r="V103">
        <v>46</v>
      </c>
      <c r="W103">
        <v>0</v>
      </c>
      <c r="X103">
        <v>0</v>
      </c>
      <c r="Y103">
        <v>0</v>
      </c>
      <c r="Z103">
        <v>0</v>
      </c>
      <c r="AA103">
        <v>0</v>
      </c>
    </row>
    <row r="104" spans="2:27" x14ac:dyDescent="0.25">
      <c r="B104" s="1" t="s">
        <v>211</v>
      </c>
      <c r="C104" s="1" t="s">
        <v>212</v>
      </c>
      <c r="D104">
        <v>17</v>
      </c>
      <c r="E104">
        <v>14</v>
      </c>
      <c r="F104">
        <v>15</v>
      </c>
      <c r="G104">
        <v>12</v>
      </c>
      <c r="H104">
        <v>12</v>
      </c>
      <c r="I104">
        <v>15</v>
      </c>
      <c r="J104">
        <v>15</v>
      </c>
      <c r="K104">
        <v>11</v>
      </c>
      <c r="L104">
        <v>6</v>
      </c>
      <c r="M104">
        <v>4</v>
      </c>
      <c r="O104" t="s">
        <v>489</v>
      </c>
      <c r="P104" s="1" t="s">
        <v>343</v>
      </c>
      <c r="Q104" s="1" t="s">
        <v>344</v>
      </c>
      <c r="R104">
        <v>0</v>
      </c>
      <c r="S104">
        <v>1</v>
      </c>
      <c r="T104">
        <v>0</v>
      </c>
      <c r="U104">
        <v>0</v>
      </c>
      <c r="V104">
        <v>0</v>
      </c>
      <c r="W104">
        <v>0</v>
      </c>
      <c r="X104">
        <v>0</v>
      </c>
      <c r="Y104">
        <v>0</v>
      </c>
      <c r="Z104">
        <v>0</v>
      </c>
      <c r="AA104">
        <v>0</v>
      </c>
    </row>
    <row r="105" spans="2:27" x14ac:dyDescent="0.25">
      <c r="B105" s="1" t="s">
        <v>213</v>
      </c>
      <c r="C105" s="1" t="s">
        <v>214</v>
      </c>
      <c r="D105">
        <v>41</v>
      </c>
      <c r="E105">
        <v>39</v>
      </c>
      <c r="F105">
        <v>44</v>
      </c>
      <c r="G105">
        <v>39</v>
      </c>
      <c r="H105">
        <v>36</v>
      </c>
      <c r="I105">
        <v>45</v>
      </c>
      <c r="J105">
        <v>47</v>
      </c>
      <c r="K105">
        <v>50</v>
      </c>
      <c r="L105">
        <v>39</v>
      </c>
      <c r="M105">
        <v>40</v>
      </c>
      <c r="O105" t="s">
        <v>489</v>
      </c>
      <c r="P105" s="1" t="s">
        <v>345</v>
      </c>
      <c r="Q105" s="1" t="s">
        <v>346</v>
      </c>
      <c r="R105">
        <v>24</v>
      </c>
      <c r="S105">
        <v>33</v>
      </c>
      <c r="T105">
        <v>12</v>
      </c>
      <c r="U105">
        <v>5</v>
      </c>
      <c r="V105">
        <v>2</v>
      </c>
      <c r="W105">
        <v>0</v>
      </c>
      <c r="X105">
        <v>0</v>
      </c>
      <c r="Y105">
        <v>0</v>
      </c>
      <c r="Z105">
        <v>0</v>
      </c>
      <c r="AA105">
        <v>0</v>
      </c>
    </row>
    <row r="106" spans="2:27" x14ac:dyDescent="0.25">
      <c r="B106" s="1" t="s">
        <v>215</v>
      </c>
      <c r="C106" s="1" t="s">
        <v>216</v>
      </c>
      <c r="D106">
        <v>6</v>
      </c>
      <c r="E106">
        <v>6</v>
      </c>
      <c r="F106">
        <v>4</v>
      </c>
      <c r="G106">
        <v>6</v>
      </c>
      <c r="H106">
        <v>4</v>
      </c>
      <c r="I106">
        <v>6</v>
      </c>
      <c r="J106">
        <v>4</v>
      </c>
      <c r="K106">
        <v>4</v>
      </c>
      <c r="L106">
        <v>2</v>
      </c>
      <c r="M106">
        <v>3</v>
      </c>
      <c r="O106" t="s">
        <v>489</v>
      </c>
      <c r="P106" s="1" t="s">
        <v>113</v>
      </c>
      <c r="Q106" s="1" t="s">
        <v>114</v>
      </c>
      <c r="R106">
        <v>99</v>
      </c>
      <c r="S106">
        <v>114</v>
      </c>
      <c r="T106">
        <v>134</v>
      </c>
      <c r="U106">
        <v>151</v>
      </c>
      <c r="V106">
        <v>169</v>
      </c>
      <c r="W106">
        <v>0</v>
      </c>
      <c r="X106">
        <v>0</v>
      </c>
      <c r="Y106">
        <v>0</v>
      </c>
      <c r="Z106">
        <v>0</v>
      </c>
      <c r="AA106">
        <v>0</v>
      </c>
    </row>
    <row r="107" spans="2:27" x14ac:dyDescent="0.25">
      <c r="B107" s="1" t="s">
        <v>588</v>
      </c>
      <c r="C107" s="1" t="s">
        <v>589</v>
      </c>
      <c r="D107">
        <v>0</v>
      </c>
      <c r="E107">
        <v>0</v>
      </c>
      <c r="F107">
        <v>0</v>
      </c>
      <c r="G107">
        <v>0</v>
      </c>
      <c r="H107">
        <v>0</v>
      </c>
      <c r="I107">
        <v>0</v>
      </c>
      <c r="J107">
        <v>0</v>
      </c>
      <c r="K107">
        <v>0</v>
      </c>
      <c r="L107">
        <v>0</v>
      </c>
      <c r="M107">
        <v>3</v>
      </c>
      <c r="O107" t="s">
        <v>489</v>
      </c>
      <c r="P107" s="1" t="s">
        <v>119</v>
      </c>
      <c r="Q107" s="1" t="s">
        <v>120</v>
      </c>
      <c r="R107">
        <v>17</v>
      </c>
      <c r="S107">
        <v>14</v>
      </c>
      <c r="T107">
        <v>15</v>
      </c>
      <c r="U107">
        <v>16</v>
      </c>
      <c r="V107">
        <v>14</v>
      </c>
      <c r="W107">
        <v>0</v>
      </c>
      <c r="X107">
        <v>0</v>
      </c>
      <c r="Y107">
        <v>0</v>
      </c>
      <c r="Z107">
        <v>0</v>
      </c>
      <c r="AA107">
        <v>0</v>
      </c>
    </row>
    <row r="108" spans="2:27" x14ac:dyDescent="0.25">
      <c r="B108" s="1" t="s">
        <v>217</v>
      </c>
      <c r="C108" s="1" t="s">
        <v>218</v>
      </c>
      <c r="D108">
        <v>63</v>
      </c>
      <c r="E108">
        <v>57</v>
      </c>
      <c r="F108">
        <v>42</v>
      </c>
      <c r="G108">
        <v>37</v>
      </c>
      <c r="H108">
        <v>39</v>
      </c>
      <c r="I108">
        <v>43</v>
      </c>
      <c r="J108">
        <v>40</v>
      </c>
      <c r="K108">
        <v>48</v>
      </c>
      <c r="L108">
        <v>50</v>
      </c>
      <c r="M108">
        <v>51</v>
      </c>
      <c r="P108" s="1"/>
      <c r="Q108" s="1"/>
    </row>
    <row r="109" spans="2:27" x14ac:dyDescent="0.25">
      <c r="B109" s="1" t="s">
        <v>221</v>
      </c>
      <c r="C109" s="1" t="s">
        <v>222</v>
      </c>
      <c r="D109">
        <v>20</v>
      </c>
      <c r="E109">
        <v>15</v>
      </c>
      <c r="F109">
        <v>18</v>
      </c>
      <c r="G109">
        <v>19</v>
      </c>
      <c r="H109">
        <v>16</v>
      </c>
      <c r="I109">
        <v>17</v>
      </c>
      <c r="J109">
        <v>5</v>
      </c>
      <c r="K109">
        <v>3</v>
      </c>
      <c r="L109">
        <v>3</v>
      </c>
      <c r="M109">
        <v>6</v>
      </c>
    </row>
    <row r="110" spans="2:27" x14ac:dyDescent="0.25">
      <c r="B110" s="1" t="s">
        <v>223</v>
      </c>
      <c r="C110" s="1" t="s">
        <v>224</v>
      </c>
      <c r="D110">
        <v>21</v>
      </c>
      <c r="E110">
        <v>23</v>
      </c>
      <c r="F110">
        <v>19</v>
      </c>
      <c r="G110">
        <v>14</v>
      </c>
      <c r="H110">
        <v>13</v>
      </c>
      <c r="I110">
        <v>8</v>
      </c>
      <c r="J110">
        <v>14</v>
      </c>
      <c r="K110">
        <v>19</v>
      </c>
      <c r="L110">
        <v>17</v>
      </c>
      <c r="M110">
        <v>16</v>
      </c>
      <c r="O110" t="s">
        <v>494</v>
      </c>
    </row>
    <row r="111" spans="2:27" x14ac:dyDescent="0.25">
      <c r="B111" s="1" t="s">
        <v>225</v>
      </c>
      <c r="C111" s="1" t="s">
        <v>226</v>
      </c>
      <c r="D111">
        <v>14</v>
      </c>
      <c r="E111">
        <v>14</v>
      </c>
      <c r="F111">
        <v>15</v>
      </c>
      <c r="G111">
        <v>16</v>
      </c>
      <c r="H111">
        <v>10</v>
      </c>
      <c r="I111">
        <v>11</v>
      </c>
      <c r="J111">
        <v>9</v>
      </c>
      <c r="K111">
        <v>13</v>
      </c>
      <c r="L111">
        <v>12</v>
      </c>
      <c r="M111">
        <v>17</v>
      </c>
      <c r="O111" t="s">
        <v>380</v>
      </c>
      <c r="P111" s="1" t="s">
        <v>374</v>
      </c>
      <c r="R111">
        <f t="shared" ref="R111:AA111" si="8">SUM(R3:R107)</f>
        <v>5662</v>
      </c>
      <c r="S111">
        <f t="shared" si="8"/>
        <v>5720</v>
      </c>
      <c r="T111">
        <f t="shared" si="8"/>
        <v>5828</v>
      </c>
      <c r="U111">
        <f t="shared" si="8"/>
        <v>5917</v>
      </c>
      <c r="V111">
        <f t="shared" si="8"/>
        <v>5828</v>
      </c>
      <c r="W111">
        <f t="shared" si="8"/>
        <v>5764</v>
      </c>
      <c r="X111">
        <f t="shared" si="8"/>
        <v>5642</v>
      </c>
      <c r="Y111">
        <f t="shared" si="8"/>
        <v>5778</v>
      </c>
      <c r="Z111">
        <f t="shared" si="8"/>
        <v>5710</v>
      </c>
      <c r="AA111">
        <f t="shared" si="8"/>
        <v>5903</v>
      </c>
    </row>
    <row r="112" spans="2:27" x14ac:dyDescent="0.25">
      <c r="B112" s="1" t="s">
        <v>67</v>
      </c>
      <c r="C112" s="1" t="s">
        <v>68</v>
      </c>
      <c r="D112">
        <v>95</v>
      </c>
      <c r="E112">
        <v>99</v>
      </c>
      <c r="F112">
        <v>102</v>
      </c>
      <c r="G112">
        <v>109</v>
      </c>
      <c r="H112">
        <v>96</v>
      </c>
      <c r="I112">
        <v>0</v>
      </c>
      <c r="J112">
        <v>0</v>
      </c>
      <c r="K112">
        <v>0</v>
      </c>
      <c r="L112">
        <v>0</v>
      </c>
      <c r="M112">
        <v>0</v>
      </c>
      <c r="R112">
        <f>D136</f>
        <v>5662</v>
      </c>
      <c r="S112">
        <f t="shared" ref="S112:AA112" si="9">E136</f>
        <v>5720</v>
      </c>
      <c r="T112">
        <f t="shared" si="9"/>
        <v>5828</v>
      </c>
      <c r="U112">
        <f t="shared" si="9"/>
        <v>5917</v>
      </c>
      <c r="V112">
        <f t="shared" si="9"/>
        <v>5828</v>
      </c>
      <c r="W112">
        <f t="shared" si="9"/>
        <v>5764</v>
      </c>
      <c r="X112">
        <f t="shared" si="9"/>
        <v>5642</v>
      </c>
      <c r="Y112">
        <f t="shared" si="9"/>
        <v>5778</v>
      </c>
      <c r="Z112">
        <f t="shared" si="9"/>
        <v>5710</v>
      </c>
      <c r="AA112">
        <f t="shared" si="9"/>
        <v>5903</v>
      </c>
    </row>
    <row r="113" spans="1:27" x14ac:dyDescent="0.25">
      <c r="B113" s="1" t="s">
        <v>227</v>
      </c>
      <c r="C113" s="1" t="s">
        <v>228</v>
      </c>
      <c r="D113">
        <v>23</v>
      </c>
      <c r="E113">
        <v>21</v>
      </c>
      <c r="F113">
        <v>14</v>
      </c>
      <c r="G113">
        <v>16</v>
      </c>
      <c r="H113">
        <v>14</v>
      </c>
      <c r="I113">
        <v>14</v>
      </c>
      <c r="J113">
        <v>20</v>
      </c>
      <c r="K113">
        <v>35</v>
      </c>
      <c r="L113">
        <v>33</v>
      </c>
      <c r="M113">
        <v>34</v>
      </c>
      <c r="Q113" s="37" t="s">
        <v>575</v>
      </c>
      <c r="R113">
        <f>IF(R111=R112,1,0)</f>
        <v>1</v>
      </c>
      <c r="S113">
        <f t="shared" ref="S113:AA113" si="10">IF(S111=S112,1,0)</f>
        <v>1</v>
      </c>
      <c r="T113">
        <f t="shared" si="10"/>
        <v>1</v>
      </c>
      <c r="U113">
        <f t="shared" si="10"/>
        <v>1</v>
      </c>
      <c r="V113">
        <f t="shared" si="10"/>
        <v>1</v>
      </c>
      <c r="W113">
        <f t="shared" si="10"/>
        <v>1</v>
      </c>
      <c r="X113">
        <f t="shared" si="10"/>
        <v>1</v>
      </c>
      <c r="Y113">
        <f t="shared" si="10"/>
        <v>1</v>
      </c>
      <c r="Z113">
        <f t="shared" si="10"/>
        <v>1</v>
      </c>
      <c r="AA113">
        <f t="shared" si="10"/>
        <v>1</v>
      </c>
    </row>
    <row r="114" spans="1:27" x14ac:dyDescent="0.25">
      <c r="B114" s="1" t="s">
        <v>229</v>
      </c>
      <c r="C114" s="1" t="s">
        <v>230</v>
      </c>
      <c r="D114">
        <v>34</v>
      </c>
      <c r="E114">
        <v>31</v>
      </c>
      <c r="F114">
        <v>30</v>
      </c>
      <c r="G114">
        <v>26</v>
      </c>
      <c r="H114">
        <v>21</v>
      </c>
      <c r="I114">
        <v>20</v>
      </c>
      <c r="J114">
        <v>13</v>
      </c>
      <c r="K114">
        <v>13</v>
      </c>
      <c r="L114">
        <v>12</v>
      </c>
      <c r="M114">
        <v>10</v>
      </c>
    </row>
    <row r="115" spans="1:27" x14ac:dyDescent="0.25">
      <c r="A115" s="1"/>
      <c r="B115" s="1" t="s">
        <v>338</v>
      </c>
      <c r="C115" s="1" t="s">
        <v>339</v>
      </c>
      <c r="D115">
        <v>0</v>
      </c>
      <c r="E115">
        <v>0</v>
      </c>
      <c r="F115">
        <v>0</v>
      </c>
      <c r="G115">
        <v>1</v>
      </c>
      <c r="H115">
        <v>1</v>
      </c>
      <c r="I115">
        <v>0</v>
      </c>
      <c r="J115">
        <v>0</v>
      </c>
      <c r="K115">
        <v>0</v>
      </c>
      <c r="L115">
        <v>0</v>
      </c>
      <c r="M115">
        <v>0</v>
      </c>
    </row>
    <row r="116" spans="1:27" x14ac:dyDescent="0.25">
      <c r="A116" s="1"/>
      <c r="B116" s="1" t="s">
        <v>231</v>
      </c>
      <c r="C116" s="1" t="s">
        <v>232</v>
      </c>
      <c r="D116">
        <v>1</v>
      </c>
      <c r="E116">
        <v>4</v>
      </c>
      <c r="F116">
        <v>6</v>
      </c>
      <c r="G116">
        <v>11</v>
      </c>
      <c r="H116">
        <v>11</v>
      </c>
      <c r="I116">
        <v>12</v>
      </c>
      <c r="J116">
        <v>21</v>
      </c>
      <c r="K116">
        <v>14</v>
      </c>
      <c r="L116">
        <v>15</v>
      </c>
      <c r="M116">
        <v>17</v>
      </c>
    </row>
    <row r="117" spans="1:27" x14ac:dyDescent="0.25">
      <c r="A117" s="1"/>
      <c r="B117" s="1" t="s">
        <v>233</v>
      </c>
      <c r="C117" s="1" t="s">
        <v>234</v>
      </c>
      <c r="D117">
        <v>0</v>
      </c>
      <c r="E117">
        <v>0</v>
      </c>
      <c r="F117">
        <v>0</v>
      </c>
      <c r="G117">
        <v>0</v>
      </c>
      <c r="H117">
        <v>2</v>
      </c>
      <c r="I117">
        <v>15</v>
      </c>
      <c r="J117">
        <v>20</v>
      </c>
      <c r="K117">
        <v>30</v>
      </c>
      <c r="L117">
        <v>32</v>
      </c>
      <c r="M117">
        <v>21</v>
      </c>
    </row>
    <row r="118" spans="1:27" x14ac:dyDescent="0.25">
      <c r="A118" s="1"/>
      <c r="B118" s="1" t="s">
        <v>235</v>
      </c>
      <c r="C118" s="1" t="s">
        <v>236</v>
      </c>
      <c r="D118">
        <v>3</v>
      </c>
      <c r="E118">
        <v>4</v>
      </c>
      <c r="F118">
        <v>1</v>
      </c>
      <c r="G118">
        <v>3</v>
      </c>
      <c r="H118">
        <v>4</v>
      </c>
      <c r="I118">
        <v>7</v>
      </c>
      <c r="J118">
        <v>7</v>
      </c>
      <c r="K118">
        <v>7</v>
      </c>
      <c r="L118">
        <v>6</v>
      </c>
      <c r="M118">
        <v>4</v>
      </c>
    </row>
    <row r="119" spans="1:27" x14ac:dyDescent="0.25">
      <c r="B119" s="1" t="s">
        <v>237</v>
      </c>
      <c r="C119" s="1" t="s">
        <v>238</v>
      </c>
      <c r="D119">
        <v>22</v>
      </c>
      <c r="E119">
        <v>17</v>
      </c>
      <c r="F119">
        <v>16</v>
      </c>
      <c r="G119">
        <v>16</v>
      </c>
      <c r="H119">
        <v>21</v>
      </c>
      <c r="I119">
        <v>21</v>
      </c>
      <c r="J119">
        <v>21</v>
      </c>
      <c r="K119">
        <v>19</v>
      </c>
      <c r="L119">
        <v>21</v>
      </c>
      <c r="M119">
        <v>20</v>
      </c>
    </row>
    <row r="120" spans="1:27" x14ac:dyDescent="0.25">
      <c r="A120" s="1"/>
      <c r="B120" s="1" t="s">
        <v>340</v>
      </c>
      <c r="C120" s="1" t="s">
        <v>341</v>
      </c>
      <c r="D120">
        <v>0</v>
      </c>
      <c r="E120">
        <v>0</v>
      </c>
      <c r="F120">
        <v>0</v>
      </c>
      <c r="G120">
        <v>0</v>
      </c>
      <c r="H120">
        <v>0</v>
      </c>
      <c r="I120">
        <v>0</v>
      </c>
      <c r="J120">
        <v>0</v>
      </c>
      <c r="K120">
        <v>0</v>
      </c>
      <c r="L120">
        <v>0</v>
      </c>
      <c r="M120">
        <v>0</v>
      </c>
    </row>
    <row r="121" spans="1:27" x14ac:dyDescent="0.25">
      <c r="A121" t="s">
        <v>23</v>
      </c>
      <c r="B121" s="1"/>
      <c r="C121" s="1"/>
      <c r="D121" t="s">
        <v>16</v>
      </c>
      <c r="E121" t="s">
        <v>16</v>
      </c>
      <c r="F121" t="s">
        <v>16</v>
      </c>
      <c r="G121" t="s">
        <v>16</v>
      </c>
      <c r="H121" t="s">
        <v>16</v>
      </c>
      <c r="I121" t="s">
        <v>16</v>
      </c>
      <c r="J121" t="s">
        <v>16</v>
      </c>
      <c r="K121" t="s">
        <v>16</v>
      </c>
      <c r="L121" t="s">
        <v>16</v>
      </c>
      <c r="M121" t="s">
        <v>16</v>
      </c>
    </row>
    <row r="122" spans="1:27" x14ac:dyDescent="0.25">
      <c r="A122" t="s">
        <v>24</v>
      </c>
      <c r="B122" s="1"/>
      <c r="C122" s="1"/>
      <c r="D122">
        <v>1199</v>
      </c>
      <c r="E122">
        <v>1161</v>
      </c>
      <c r="F122">
        <v>1213</v>
      </c>
      <c r="G122">
        <v>1202</v>
      </c>
      <c r="H122">
        <v>1225</v>
      </c>
      <c r="I122">
        <v>764</v>
      </c>
      <c r="J122">
        <v>769</v>
      </c>
      <c r="K122">
        <v>806</v>
      </c>
      <c r="L122">
        <v>785</v>
      </c>
      <c r="M122">
        <v>847</v>
      </c>
    </row>
    <row r="123" spans="1:27" x14ac:dyDescent="0.25">
      <c r="B123" s="1"/>
      <c r="C123" s="1"/>
    </row>
    <row r="124" spans="1:27" x14ac:dyDescent="0.25">
      <c r="A124" t="s">
        <v>342</v>
      </c>
      <c r="B124" s="1" t="s">
        <v>52</v>
      </c>
      <c r="C124" s="1" t="s">
        <v>53</v>
      </c>
      <c r="D124">
        <v>73</v>
      </c>
      <c r="E124">
        <v>70</v>
      </c>
      <c r="F124">
        <v>86</v>
      </c>
      <c r="G124">
        <v>91</v>
      </c>
      <c r="H124">
        <v>83</v>
      </c>
      <c r="I124">
        <v>0</v>
      </c>
      <c r="J124">
        <v>0</v>
      </c>
      <c r="K124">
        <v>0</v>
      </c>
      <c r="L124">
        <v>0</v>
      </c>
      <c r="M124">
        <v>0</v>
      </c>
    </row>
    <row r="125" spans="1:27" x14ac:dyDescent="0.25">
      <c r="B125" s="1" t="s">
        <v>146</v>
      </c>
      <c r="C125" s="1" t="s">
        <v>147</v>
      </c>
      <c r="D125">
        <v>22</v>
      </c>
      <c r="E125">
        <v>19</v>
      </c>
      <c r="F125">
        <v>25</v>
      </c>
      <c r="G125">
        <v>33</v>
      </c>
      <c r="H125">
        <v>43</v>
      </c>
      <c r="I125">
        <v>0</v>
      </c>
      <c r="J125">
        <v>0</v>
      </c>
      <c r="K125">
        <v>0</v>
      </c>
      <c r="L125">
        <v>0</v>
      </c>
      <c r="M125">
        <v>0</v>
      </c>
    </row>
    <row r="126" spans="1:27" x14ac:dyDescent="0.25">
      <c r="B126" s="1" t="s">
        <v>59</v>
      </c>
      <c r="C126" s="1" t="s">
        <v>60</v>
      </c>
      <c r="D126">
        <v>32</v>
      </c>
      <c r="E126">
        <v>32</v>
      </c>
      <c r="F126">
        <v>39</v>
      </c>
      <c r="G126">
        <v>55</v>
      </c>
      <c r="H126">
        <v>46</v>
      </c>
      <c r="I126">
        <v>0</v>
      </c>
      <c r="J126">
        <v>0</v>
      </c>
      <c r="K126">
        <v>0</v>
      </c>
      <c r="L126">
        <v>0</v>
      </c>
      <c r="M126">
        <v>0</v>
      </c>
    </row>
    <row r="127" spans="1:27" x14ac:dyDescent="0.25">
      <c r="A127" s="1"/>
      <c r="B127" s="1" t="s">
        <v>343</v>
      </c>
      <c r="C127" s="1" t="s">
        <v>344</v>
      </c>
      <c r="D127">
        <v>0</v>
      </c>
      <c r="E127">
        <v>1</v>
      </c>
      <c r="F127">
        <v>0</v>
      </c>
      <c r="G127">
        <v>0</v>
      </c>
      <c r="H127">
        <v>0</v>
      </c>
      <c r="I127">
        <v>0</v>
      </c>
      <c r="J127">
        <v>0</v>
      </c>
      <c r="K127">
        <v>0</v>
      </c>
      <c r="L127">
        <v>0</v>
      </c>
      <c r="M127">
        <v>0</v>
      </c>
    </row>
    <row r="128" spans="1:27" x14ac:dyDescent="0.25">
      <c r="A128" s="1"/>
      <c r="B128" s="1" t="s">
        <v>345</v>
      </c>
      <c r="C128" s="1" t="s">
        <v>346</v>
      </c>
      <c r="D128">
        <v>24</v>
      </c>
      <c r="E128">
        <v>33</v>
      </c>
      <c r="F128">
        <v>12</v>
      </c>
      <c r="G128">
        <v>5</v>
      </c>
      <c r="H128">
        <v>2</v>
      </c>
      <c r="I128">
        <v>0</v>
      </c>
      <c r="J128">
        <v>0</v>
      </c>
      <c r="K128">
        <v>0</v>
      </c>
      <c r="L128">
        <v>0</v>
      </c>
      <c r="M128">
        <v>0</v>
      </c>
    </row>
    <row r="129" spans="1:13" x14ac:dyDescent="0.25">
      <c r="A129" s="1"/>
      <c r="B129" s="1" t="s">
        <v>347</v>
      </c>
      <c r="C129" s="1" t="s">
        <v>348</v>
      </c>
      <c r="D129">
        <v>0</v>
      </c>
      <c r="E129">
        <v>0</v>
      </c>
      <c r="F129">
        <v>0</v>
      </c>
      <c r="G129">
        <v>0</v>
      </c>
      <c r="H129">
        <v>0</v>
      </c>
      <c r="I129">
        <v>0</v>
      </c>
      <c r="J129">
        <v>0</v>
      </c>
      <c r="K129">
        <v>0</v>
      </c>
      <c r="L129">
        <v>0</v>
      </c>
      <c r="M129">
        <v>0</v>
      </c>
    </row>
    <row r="130" spans="1:13" x14ac:dyDescent="0.25">
      <c r="B130" s="1" t="s">
        <v>113</v>
      </c>
      <c r="C130" s="1" t="s">
        <v>114</v>
      </c>
      <c r="D130">
        <v>99</v>
      </c>
      <c r="E130">
        <v>114</v>
      </c>
      <c r="F130">
        <v>134</v>
      </c>
      <c r="G130">
        <v>151</v>
      </c>
      <c r="H130">
        <v>169</v>
      </c>
      <c r="I130">
        <v>0</v>
      </c>
      <c r="J130">
        <v>0</v>
      </c>
      <c r="K130">
        <v>0</v>
      </c>
      <c r="L130">
        <v>0</v>
      </c>
      <c r="M130">
        <v>0</v>
      </c>
    </row>
    <row r="131" spans="1:13" x14ac:dyDescent="0.25">
      <c r="A131" s="1"/>
      <c r="B131" s="1" t="s">
        <v>119</v>
      </c>
      <c r="C131" s="1" t="s">
        <v>120</v>
      </c>
      <c r="D131">
        <v>17</v>
      </c>
      <c r="E131">
        <v>14</v>
      </c>
      <c r="F131">
        <v>15</v>
      </c>
      <c r="G131">
        <v>16</v>
      </c>
      <c r="H131">
        <v>14</v>
      </c>
      <c r="I131">
        <v>0</v>
      </c>
      <c r="J131">
        <v>0</v>
      </c>
      <c r="K131">
        <v>0</v>
      </c>
      <c r="L131">
        <v>0</v>
      </c>
      <c r="M131">
        <v>0</v>
      </c>
    </row>
    <row r="132" spans="1:13" x14ac:dyDescent="0.25">
      <c r="A132" s="1" t="s">
        <v>23</v>
      </c>
      <c r="D132" t="s">
        <v>16</v>
      </c>
      <c r="E132" t="s">
        <v>16</v>
      </c>
      <c r="F132" t="s">
        <v>16</v>
      </c>
      <c r="G132" t="s">
        <v>16</v>
      </c>
      <c r="H132" t="s">
        <v>16</v>
      </c>
      <c r="I132" t="s">
        <v>16</v>
      </c>
      <c r="J132" t="s">
        <v>16</v>
      </c>
      <c r="K132" t="s">
        <v>16</v>
      </c>
      <c r="L132" t="s">
        <v>16</v>
      </c>
      <c r="M132" t="s">
        <v>16</v>
      </c>
    </row>
    <row r="133" spans="1:13" x14ac:dyDescent="0.25">
      <c r="A133" t="s">
        <v>24</v>
      </c>
      <c r="D133">
        <v>267</v>
      </c>
      <c r="E133">
        <v>283</v>
      </c>
      <c r="F133">
        <v>311</v>
      </c>
      <c r="G133">
        <v>351</v>
      </c>
      <c r="H133">
        <v>357</v>
      </c>
      <c r="I133">
        <v>0</v>
      </c>
      <c r="J133">
        <v>0</v>
      </c>
      <c r="K133">
        <v>0</v>
      </c>
      <c r="L133">
        <v>0</v>
      </c>
      <c r="M133">
        <v>0</v>
      </c>
    </row>
    <row r="135" spans="1:13" x14ac:dyDescent="0.25">
      <c r="D135" t="s">
        <v>16</v>
      </c>
      <c r="E135" t="s">
        <v>16</v>
      </c>
      <c r="F135" t="s">
        <v>16</v>
      </c>
      <c r="G135" t="s">
        <v>16</v>
      </c>
      <c r="H135" t="s">
        <v>16</v>
      </c>
      <c r="I135" t="s">
        <v>16</v>
      </c>
      <c r="J135" t="s">
        <v>16</v>
      </c>
      <c r="K135" t="s">
        <v>16</v>
      </c>
      <c r="L135" t="s">
        <v>16</v>
      </c>
      <c r="M135" t="s">
        <v>16</v>
      </c>
    </row>
    <row r="136" spans="1:13" x14ac:dyDescent="0.25">
      <c r="A136" t="s">
        <v>24</v>
      </c>
      <c r="D136">
        <v>5662</v>
      </c>
      <c r="E136">
        <v>5720</v>
      </c>
      <c r="F136">
        <v>5828</v>
      </c>
      <c r="G136">
        <v>5917</v>
      </c>
      <c r="H136">
        <v>5828</v>
      </c>
      <c r="I136">
        <v>5764</v>
      </c>
      <c r="J136">
        <v>5642</v>
      </c>
      <c r="K136">
        <v>5778</v>
      </c>
      <c r="L136">
        <v>5710</v>
      </c>
      <c r="M136">
        <v>5903</v>
      </c>
    </row>
  </sheetData>
  <pageMargins left="0.7" right="0.7" top="0.75" bottom="0.75" header="0.3" footer="0.3"/>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184CD-71C0-4E8F-9C97-0691A628AAC9}">
  <dimension ref="A1:O114"/>
  <sheetViews>
    <sheetView workbookViewId="0"/>
  </sheetViews>
  <sheetFormatPr defaultRowHeight="15" x14ac:dyDescent="0.25"/>
  <cols>
    <col min="1" max="1" width="33.7109375" bestFit="1" customWidth="1"/>
    <col min="2" max="11" width="9.140625" customWidth="1"/>
  </cols>
  <sheetData>
    <row r="1" spans="1:15" ht="23.25" customHeight="1" x14ac:dyDescent="0.35">
      <c r="A1" s="26" t="s">
        <v>429</v>
      </c>
      <c r="B1" s="26"/>
      <c r="C1" s="26"/>
      <c r="D1" s="26"/>
      <c r="E1" s="26"/>
      <c r="F1" s="26"/>
      <c r="G1" s="26"/>
      <c r="H1" s="26"/>
      <c r="I1" s="26"/>
      <c r="J1" s="26"/>
      <c r="K1" s="26"/>
    </row>
    <row r="2" spans="1:15" ht="23.25" x14ac:dyDescent="0.35">
      <c r="A2" s="26" t="s">
        <v>496</v>
      </c>
      <c r="B2" s="26"/>
      <c r="C2" s="26"/>
      <c r="D2" s="26"/>
      <c r="E2" s="26"/>
      <c r="F2" s="26"/>
      <c r="G2" s="26"/>
      <c r="H2" s="26"/>
      <c r="I2" s="26"/>
      <c r="J2" s="26"/>
      <c r="K2" s="26"/>
      <c r="M2" s="28" t="s">
        <v>428</v>
      </c>
      <c r="N2" s="28"/>
      <c r="O2" s="28"/>
    </row>
    <row r="3" spans="1:15" ht="23.25" x14ac:dyDescent="0.35">
      <c r="A3" s="26" t="s">
        <v>598</v>
      </c>
      <c r="B3" s="26"/>
      <c r="C3" s="26"/>
      <c r="D3" s="26"/>
      <c r="E3" s="26"/>
      <c r="F3" s="26"/>
      <c r="G3" s="26"/>
      <c r="H3" s="26"/>
      <c r="I3" s="26"/>
      <c r="J3" s="26"/>
      <c r="K3" s="26"/>
    </row>
    <row r="4" spans="1:15" x14ac:dyDescent="0.25">
      <c r="A4" s="27" t="s">
        <v>402</v>
      </c>
      <c r="B4" s="27"/>
      <c r="C4" s="27"/>
      <c r="D4" s="27"/>
      <c r="E4" s="27"/>
      <c r="F4" s="27"/>
      <c r="G4" s="27"/>
      <c r="H4" s="27"/>
      <c r="I4" s="27"/>
      <c r="J4" s="27"/>
      <c r="K4" s="27"/>
    </row>
    <row r="7" spans="1:15" x14ac:dyDescent="0.25">
      <c r="A7" s="29" t="s">
        <v>364</v>
      </c>
      <c r="B7" s="30" t="s">
        <v>467</v>
      </c>
      <c r="C7" s="30" t="s">
        <v>468</v>
      </c>
      <c r="D7" s="30" t="s">
        <v>469</v>
      </c>
      <c r="E7" s="30" t="s">
        <v>470</v>
      </c>
      <c r="F7" s="30" t="s">
        <v>471</v>
      </c>
      <c r="G7" s="30" t="s">
        <v>472</v>
      </c>
      <c r="H7" s="30" t="s">
        <v>473</v>
      </c>
      <c r="I7" s="30" t="s">
        <v>539</v>
      </c>
      <c r="J7" s="30" t="s">
        <v>573</v>
      </c>
      <c r="K7" s="30" t="s">
        <v>597</v>
      </c>
    </row>
    <row r="8" spans="1:15" x14ac:dyDescent="0.25">
      <c r="A8" s="7" t="s">
        <v>243</v>
      </c>
      <c r="B8" s="9"/>
      <c r="C8" s="9"/>
      <c r="D8" s="9"/>
      <c r="E8" s="9"/>
      <c r="F8" s="9"/>
      <c r="G8" s="9"/>
      <c r="H8" s="9"/>
      <c r="I8" s="9"/>
      <c r="J8" s="9"/>
      <c r="K8" s="9"/>
    </row>
    <row r="9" spans="1:15" x14ac:dyDescent="0.25">
      <c r="A9" s="8" t="s">
        <v>17</v>
      </c>
      <c r="B9" s="10">
        <v>11</v>
      </c>
      <c r="C9" s="10">
        <v>23</v>
      </c>
      <c r="D9" s="10">
        <v>19</v>
      </c>
      <c r="E9" s="10">
        <v>20</v>
      </c>
      <c r="F9" s="10">
        <v>32</v>
      </c>
      <c r="G9" s="10">
        <v>31</v>
      </c>
      <c r="H9" s="10">
        <v>12</v>
      </c>
      <c r="I9" s="10">
        <v>10</v>
      </c>
      <c r="J9" s="10">
        <v>12</v>
      </c>
      <c r="K9" s="10">
        <v>9</v>
      </c>
    </row>
    <row r="10" spans="1:15" x14ac:dyDescent="0.25">
      <c r="A10" s="8" t="s">
        <v>307</v>
      </c>
      <c r="B10" s="10">
        <v>0</v>
      </c>
      <c r="C10" s="10">
        <v>0</v>
      </c>
      <c r="D10" s="10">
        <v>0</v>
      </c>
      <c r="E10" s="10">
        <v>1</v>
      </c>
      <c r="F10" s="10">
        <v>0</v>
      </c>
      <c r="G10" s="10">
        <v>0</v>
      </c>
      <c r="H10" s="10">
        <v>0</v>
      </c>
      <c r="I10" s="10">
        <v>0</v>
      </c>
      <c r="J10" s="10">
        <v>0</v>
      </c>
      <c r="K10" s="10">
        <v>0</v>
      </c>
    </row>
    <row r="11" spans="1:15" x14ac:dyDescent="0.25">
      <c r="A11" s="7" t="s">
        <v>393</v>
      </c>
      <c r="B11" s="10">
        <v>11</v>
      </c>
      <c r="C11" s="10">
        <v>23</v>
      </c>
      <c r="D11" s="10">
        <v>19</v>
      </c>
      <c r="E11" s="10">
        <v>21</v>
      </c>
      <c r="F11" s="10">
        <v>32</v>
      </c>
      <c r="G11" s="10">
        <v>31</v>
      </c>
      <c r="H11" s="10">
        <v>12</v>
      </c>
      <c r="I11" s="10">
        <v>10</v>
      </c>
      <c r="J11" s="10">
        <v>12</v>
      </c>
      <c r="K11" s="10">
        <v>9</v>
      </c>
    </row>
    <row r="12" spans="1:15" x14ac:dyDescent="0.25">
      <c r="A12" s="7" t="s">
        <v>247</v>
      </c>
      <c r="B12" s="9"/>
      <c r="C12" s="9"/>
      <c r="D12" s="9"/>
      <c r="E12" s="9"/>
      <c r="F12" s="9"/>
      <c r="G12" s="9"/>
      <c r="H12" s="9"/>
      <c r="I12" s="9"/>
      <c r="J12" s="9"/>
      <c r="K12" s="9"/>
    </row>
    <row r="13" spans="1:15" x14ac:dyDescent="0.25">
      <c r="A13" s="8" t="s">
        <v>26</v>
      </c>
      <c r="B13" s="10">
        <v>6</v>
      </c>
      <c r="C13" s="10">
        <v>10</v>
      </c>
      <c r="D13" s="10">
        <v>9</v>
      </c>
      <c r="E13" s="10">
        <v>11</v>
      </c>
      <c r="F13" s="10">
        <v>14</v>
      </c>
      <c r="G13" s="10">
        <v>10</v>
      </c>
      <c r="H13" s="10">
        <v>6</v>
      </c>
      <c r="I13" s="10">
        <v>7</v>
      </c>
      <c r="J13" s="10">
        <v>10</v>
      </c>
      <c r="K13" s="10">
        <v>10</v>
      </c>
    </row>
    <row r="14" spans="1:15" x14ac:dyDescent="0.25">
      <c r="A14" s="8" t="s">
        <v>28</v>
      </c>
      <c r="B14" s="10">
        <v>11</v>
      </c>
      <c r="C14" s="10">
        <v>7</v>
      </c>
      <c r="D14" s="10">
        <v>4</v>
      </c>
      <c r="E14" s="10">
        <v>5</v>
      </c>
      <c r="F14" s="10">
        <v>4</v>
      </c>
      <c r="G14" s="10">
        <v>2</v>
      </c>
      <c r="H14" s="10">
        <v>1</v>
      </c>
      <c r="I14" s="10">
        <v>1</v>
      </c>
      <c r="J14" s="10">
        <v>1</v>
      </c>
      <c r="K14" s="10">
        <v>2</v>
      </c>
    </row>
    <row r="15" spans="1:15" x14ac:dyDescent="0.25">
      <c r="A15" s="8" t="s">
        <v>30</v>
      </c>
      <c r="B15" s="10">
        <v>23</v>
      </c>
      <c r="C15" s="10">
        <v>26</v>
      </c>
      <c r="D15" s="10">
        <v>28</v>
      </c>
      <c r="E15" s="10">
        <v>30</v>
      </c>
      <c r="F15" s="10">
        <v>47</v>
      </c>
      <c r="G15" s="10">
        <v>35</v>
      </c>
      <c r="H15" s="10">
        <v>46</v>
      </c>
      <c r="I15" s="10">
        <v>41</v>
      </c>
      <c r="J15" s="10">
        <v>31</v>
      </c>
      <c r="K15" s="10">
        <v>39</v>
      </c>
    </row>
    <row r="16" spans="1:15" x14ac:dyDescent="0.25">
      <c r="A16" s="8" t="s">
        <v>32</v>
      </c>
      <c r="B16" s="10">
        <v>1</v>
      </c>
      <c r="C16" s="10">
        <v>0</v>
      </c>
      <c r="D16" s="10">
        <v>3</v>
      </c>
      <c r="E16" s="10">
        <v>15</v>
      </c>
      <c r="F16" s="10">
        <v>16</v>
      </c>
      <c r="G16" s="10">
        <v>6</v>
      </c>
      <c r="H16" s="10">
        <v>3</v>
      </c>
      <c r="I16" s="10">
        <v>3</v>
      </c>
      <c r="J16" s="10">
        <v>0</v>
      </c>
      <c r="K16" s="10">
        <v>0</v>
      </c>
    </row>
    <row r="17" spans="1:11" x14ac:dyDescent="0.25">
      <c r="A17" s="8" t="s">
        <v>36</v>
      </c>
      <c r="B17" s="10">
        <v>0</v>
      </c>
      <c r="C17" s="10">
        <v>0</v>
      </c>
      <c r="D17" s="10">
        <v>0</v>
      </c>
      <c r="E17" s="10">
        <v>0</v>
      </c>
      <c r="F17" s="10">
        <v>0</v>
      </c>
      <c r="G17" s="10">
        <v>0</v>
      </c>
      <c r="H17" s="10">
        <v>1</v>
      </c>
      <c r="I17" s="10">
        <v>9</v>
      </c>
      <c r="J17" s="10">
        <v>23</v>
      </c>
      <c r="K17" s="10">
        <v>35</v>
      </c>
    </row>
    <row r="18" spans="1:11" x14ac:dyDescent="0.25">
      <c r="A18" s="8" t="s">
        <v>518</v>
      </c>
      <c r="B18" s="9">
        <v>0</v>
      </c>
      <c r="C18" s="9">
        <v>0</v>
      </c>
      <c r="D18" s="9">
        <v>0</v>
      </c>
      <c r="E18" s="9">
        <v>0</v>
      </c>
      <c r="F18" s="9">
        <v>0</v>
      </c>
      <c r="G18" s="9">
        <v>0</v>
      </c>
      <c r="H18" s="9">
        <v>0</v>
      </c>
      <c r="I18" s="9">
        <v>1</v>
      </c>
      <c r="J18" s="9">
        <v>0</v>
      </c>
      <c r="K18" s="9">
        <v>0</v>
      </c>
    </row>
    <row r="19" spans="1:11" x14ac:dyDescent="0.25">
      <c r="A19" s="7" t="s">
        <v>394</v>
      </c>
      <c r="B19" s="10">
        <v>41</v>
      </c>
      <c r="C19" s="10">
        <v>43</v>
      </c>
      <c r="D19" s="10">
        <v>44</v>
      </c>
      <c r="E19" s="10">
        <v>61</v>
      </c>
      <c r="F19" s="10">
        <v>81</v>
      </c>
      <c r="G19" s="10">
        <v>53</v>
      </c>
      <c r="H19" s="10">
        <v>57</v>
      </c>
      <c r="I19" s="10">
        <v>62</v>
      </c>
      <c r="J19" s="10">
        <v>65</v>
      </c>
      <c r="K19" s="10">
        <v>86</v>
      </c>
    </row>
    <row r="20" spans="1:11" x14ac:dyDescent="0.25">
      <c r="A20" s="7" t="s">
        <v>248</v>
      </c>
      <c r="B20" s="9"/>
      <c r="C20" s="9"/>
      <c r="D20" s="9"/>
      <c r="E20" s="9"/>
      <c r="F20" s="9"/>
      <c r="G20" s="9"/>
      <c r="H20" s="9"/>
      <c r="I20" s="9"/>
      <c r="J20" s="9"/>
      <c r="K20" s="9"/>
    </row>
    <row r="21" spans="1:11" x14ac:dyDescent="0.25">
      <c r="A21" s="8" t="s">
        <v>582</v>
      </c>
      <c r="B21" s="9">
        <v>0</v>
      </c>
      <c r="C21" s="9">
        <v>0</v>
      </c>
      <c r="D21" s="9">
        <v>0</v>
      </c>
      <c r="E21" s="9">
        <v>0</v>
      </c>
      <c r="F21" s="9">
        <v>0</v>
      </c>
      <c r="G21" s="9">
        <v>0</v>
      </c>
      <c r="H21" s="9">
        <v>0</v>
      </c>
      <c r="I21" s="9">
        <v>0</v>
      </c>
      <c r="J21" s="9">
        <v>0</v>
      </c>
      <c r="K21" s="9">
        <v>1</v>
      </c>
    </row>
    <row r="22" spans="1:11" x14ac:dyDescent="0.25">
      <c r="A22" s="8" t="s">
        <v>50</v>
      </c>
      <c r="B22" s="10">
        <v>0</v>
      </c>
      <c r="C22" s="10">
        <v>0</v>
      </c>
      <c r="D22" s="10">
        <v>0</v>
      </c>
      <c r="E22" s="10">
        <v>0</v>
      </c>
      <c r="F22" s="10">
        <v>0</v>
      </c>
      <c r="G22" s="10">
        <v>5</v>
      </c>
      <c r="H22" s="10">
        <v>5</v>
      </c>
      <c r="I22" s="10">
        <v>4</v>
      </c>
      <c r="J22" s="10">
        <v>8</v>
      </c>
      <c r="K22" s="10">
        <v>8</v>
      </c>
    </row>
    <row r="23" spans="1:11" x14ac:dyDescent="0.25">
      <c r="A23" s="8" t="s">
        <v>54</v>
      </c>
      <c r="B23" s="10">
        <v>0</v>
      </c>
      <c r="C23" s="10">
        <v>0</v>
      </c>
      <c r="D23" s="10">
        <v>0</v>
      </c>
      <c r="E23" s="10">
        <v>0</v>
      </c>
      <c r="F23" s="10">
        <v>0</v>
      </c>
      <c r="G23" s="10">
        <v>47</v>
      </c>
      <c r="H23" s="10">
        <v>56</v>
      </c>
      <c r="I23" s="10">
        <v>46</v>
      </c>
      <c r="J23" s="10">
        <v>55</v>
      </c>
      <c r="K23" s="10">
        <v>63</v>
      </c>
    </row>
    <row r="24" spans="1:11" x14ac:dyDescent="0.25">
      <c r="A24" s="8" t="s">
        <v>56</v>
      </c>
      <c r="B24" s="10">
        <v>0</v>
      </c>
      <c r="C24" s="10">
        <v>0</v>
      </c>
      <c r="D24" s="10">
        <v>0</v>
      </c>
      <c r="E24" s="10">
        <v>0</v>
      </c>
      <c r="F24" s="10">
        <v>0</v>
      </c>
      <c r="G24" s="10">
        <v>4</v>
      </c>
      <c r="H24" s="10">
        <v>6</v>
      </c>
      <c r="I24" s="10">
        <v>5</v>
      </c>
      <c r="J24" s="10">
        <v>7</v>
      </c>
      <c r="K24" s="10">
        <v>11</v>
      </c>
    </row>
    <row r="25" spans="1:11" x14ac:dyDescent="0.25">
      <c r="A25" s="8" t="s">
        <v>32</v>
      </c>
      <c r="B25" s="10">
        <v>0</v>
      </c>
      <c r="C25" s="10">
        <v>0</v>
      </c>
      <c r="D25" s="10">
        <v>0</v>
      </c>
      <c r="E25" s="10">
        <v>0</v>
      </c>
      <c r="F25" s="10">
        <v>0</v>
      </c>
      <c r="G25" s="10">
        <v>20</v>
      </c>
      <c r="H25" s="10">
        <v>17</v>
      </c>
      <c r="I25" s="10">
        <v>21</v>
      </c>
      <c r="J25" s="10">
        <v>39</v>
      </c>
      <c r="K25" s="10">
        <v>76</v>
      </c>
    </row>
    <row r="26" spans="1:11" x14ac:dyDescent="0.25">
      <c r="A26" s="8" t="s">
        <v>520</v>
      </c>
      <c r="B26" s="9">
        <v>0</v>
      </c>
      <c r="C26" s="9">
        <v>0</v>
      </c>
      <c r="D26" s="9">
        <v>0</v>
      </c>
      <c r="E26" s="9">
        <v>0</v>
      </c>
      <c r="F26" s="9">
        <v>0</v>
      </c>
      <c r="G26" s="9">
        <v>0</v>
      </c>
      <c r="H26" s="9">
        <v>0</v>
      </c>
      <c r="I26" s="9">
        <v>1</v>
      </c>
      <c r="J26" s="9">
        <v>0</v>
      </c>
      <c r="K26" s="9">
        <v>2</v>
      </c>
    </row>
    <row r="27" spans="1:11" x14ac:dyDescent="0.25">
      <c r="A27" s="8" t="s">
        <v>63</v>
      </c>
      <c r="B27" s="10">
        <v>0</v>
      </c>
      <c r="C27" s="10">
        <v>0</v>
      </c>
      <c r="D27" s="10">
        <v>0</v>
      </c>
      <c r="E27" s="10">
        <v>0</v>
      </c>
      <c r="F27" s="10">
        <v>0</v>
      </c>
      <c r="G27" s="10">
        <v>3</v>
      </c>
      <c r="H27" s="10">
        <v>3</v>
      </c>
      <c r="I27" s="10">
        <v>5</v>
      </c>
      <c r="J27" s="10">
        <v>31</v>
      </c>
      <c r="K27" s="10">
        <v>58</v>
      </c>
    </row>
    <row r="28" spans="1:11" x14ac:dyDescent="0.25">
      <c r="A28" s="8" t="s">
        <v>65</v>
      </c>
      <c r="B28" s="10">
        <v>0</v>
      </c>
      <c r="C28" s="10">
        <v>0</v>
      </c>
      <c r="D28" s="10">
        <v>0</v>
      </c>
      <c r="E28" s="10">
        <v>0</v>
      </c>
      <c r="F28" s="10">
        <v>0</v>
      </c>
      <c r="G28" s="10">
        <v>0</v>
      </c>
      <c r="H28" s="10">
        <v>1</v>
      </c>
      <c r="I28" s="10">
        <v>0</v>
      </c>
      <c r="J28" s="10">
        <v>0</v>
      </c>
      <c r="K28" s="10">
        <v>0</v>
      </c>
    </row>
    <row r="29" spans="1:11" x14ac:dyDescent="0.25">
      <c r="A29" s="7" t="s">
        <v>395</v>
      </c>
      <c r="B29" s="10">
        <v>0</v>
      </c>
      <c r="C29" s="10">
        <v>0</v>
      </c>
      <c r="D29" s="10">
        <v>0</v>
      </c>
      <c r="E29" s="10">
        <v>0</v>
      </c>
      <c r="F29" s="10">
        <v>0</v>
      </c>
      <c r="G29" s="10">
        <v>79</v>
      </c>
      <c r="H29" s="10">
        <v>88</v>
      </c>
      <c r="I29" s="10">
        <v>82</v>
      </c>
      <c r="J29" s="10">
        <v>140</v>
      </c>
      <c r="K29" s="10">
        <v>219</v>
      </c>
    </row>
    <row r="30" spans="1:11" x14ac:dyDescent="0.25">
      <c r="A30" s="7" t="s">
        <v>249</v>
      </c>
      <c r="B30" s="9"/>
      <c r="C30" s="9"/>
      <c r="D30" s="9"/>
      <c r="E30" s="9"/>
      <c r="F30" s="9"/>
      <c r="G30" s="9"/>
      <c r="H30" s="9"/>
      <c r="I30" s="9"/>
      <c r="J30" s="9"/>
      <c r="K30" s="9"/>
    </row>
    <row r="31" spans="1:11" x14ac:dyDescent="0.25">
      <c r="A31" s="8" t="s">
        <v>312</v>
      </c>
      <c r="B31" s="10">
        <v>0</v>
      </c>
      <c r="C31" s="10">
        <v>0</v>
      </c>
      <c r="D31" s="10">
        <v>0</v>
      </c>
      <c r="E31" s="10">
        <v>0</v>
      </c>
      <c r="F31" s="10">
        <v>0</v>
      </c>
      <c r="G31" s="10">
        <v>0</v>
      </c>
      <c r="H31" s="10">
        <v>0</v>
      </c>
      <c r="I31" s="10">
        <v>0</v>
      </c>
      <c r="J31" s="10">
        <v>0</v>
      </c>
      <c r="K31" s="10">
        <v>0</v>
      </c>
    </row>
    <row r="32" spans="1:11" x14ac:dyDescent="0.25">
      <c r="A32" s="8" t="s">
        <v>72</v>
      </c>
      <c r="B32" s="10">
        <v>4</v>
      </c>
      <c r="C32" s="10">
        <v>2</v>
      </c>
      <c r="D32" s="10">
        <v>1</v>
      </c>
      <c r="E32" s="10">
        <v>3</v>
      </c>
      <c r="F32" s="10">
        <v>2</v>
      </c>
      <c r="G32" s="10">
        <v>1</v>
      </c>
      <c r="H32" s="10">
        <v>1</v>
      </c>
      <c r="I32" s="10">
        <v>3</v>
      </c>
      <c r="J32" s="10">
        <v>4</v>
      </c>
      <c r="K32" s="10">
        <v>2</v>
      </c>
    </row>
    <row r="33" spans="1:11" x14ac:dyDescent="0.25">
      <c r="A33" s="8" t="s">
        <v>314</v>
      </c>
      <c r="B33" s="10">
        <v>0</v>
      </c>
      <c r="C33" s="10">
        <v>0</v>
      </c>
      <c r="D33" s="10">
        <v>0</v>
      </c>
      <c r="E33" s="10">
        <v>2</v>
      </c>
      <c r="F33" s="10">
        <v>0</v>
      </c>
      <c r="G33" s="10">
        <v>0</v>
      </c>
      <c r="H33" s="10">
        <v>0</v>
      </c>
      <c r="I33" s="10">
        <v>1</v>
      </c>
      <c r="J33" s="10">
        <v>0</v>
      </c>
      <c r="K33" s="10">
        <v>0</v>
      </c>
    </row>
    <row r="34" spans="1:11" x14ac:dyDescent="0.25">
      <c r="A34" s="8" t="s">
        <v>167</v>
      </c>
      <c r="B34" s="10">
        <v>2</v>
      </c>
      <c r="C34" s="10">
        <v>2</v>
      </c>
      <c r="D34" s="10">
        <v>2</v>
      </c>
      <c r="E34" s="10">
        <v>1</v>
      </c>
      <c r="F34" s="10">
        <v>1</v>
      </c>
      <c r="G34" s="10">
        <v>0</v>
      </c>
      <c r="H34" s="10">
        <v>0</v>
      </c>
      <c r="I34" s="10">
        <v>0</v>
      </c>
      <c r="J34" s="10">
        <v>0</v>
      </c>
      <c r="K34" s="10">
        <v>0</v>
      </c>
    </row>
    <row r="35" spans="1:11" x14ac:dyDescent="0.25">
      <c r="A35" s="8" t="s">
        <v>74</v>
      </c>
      <c r="B35" s="10">
        <v>30</v>
      </c>
      <c r="C35" s="10">
        <v>38</v>
      </c>
      <c r="D35" s="10">
        <v>36</v>
      </c>
      <c r="E35" s="10">
        <v>32</v>
      </c>
      <c r="F35" s="10">
        <v>37</v>
      </c>
      <c r="G35" s="10">
        <v>25</v>
      </c>
      <c r="H35" s="10">
        <v>18</v>
      </c>
      <c r="I35" s="10">
        <v>21</v>
      </c>
      <c r="J35" s="10">
        <v>29</v>
      </c>
      <c r="K35" s="10">
        <v>33</v>
      </c>
    </row>
    <row r="36" spans="1:11" x14ac:dyDescent="0.25">
      <c r="A36" s="8" t="s">
        <v>76</v>
      </c>
      <c r="B36" s="10">
        <v>48</v>
      </c>
      <c r="C36" s="10">
        <v>41</v>
      </c>
      <c r="D36" s="10">
        <v>40</v>
      </c>
      <c r="E36" s="10">
        <v>40</v>
      </c>
      <c r="F36" s="10">
        <v>34</v>
      </c>
      <c r="G36" s="10">
        <v>30</v>
      </c>
      <c r="H36" s="10">
        <v>29</v>
      </c>
      <c r="I36" s="10">
        <v>29</v>
      </c>
      <c r="J36" s="10">
        <v>29</v>
      </c>
      <c r="K36" s="10">
        <v>32</v>
      </c>
    </row>
    <row r="37" spans="1:11" x14ac:dyDescent="0.25">
      <c r="A37" s="8" t="s">
        <v>78</v>
      </c>
      <c r="B37" s="10">
        <v>75</v>
      </c>
      <c r="C37" s="10">
        <v>78</v>
      </c>
      <c r="D37" s="10">
        <v>72</v>
      </c>
      <c r="E37" s="10">
        <v>57</v>
      </c>
      <c r="F37" s="10">
        <v>47</v>
      </c>
      <c r="G37" s="10">
        <v>39</v>
      </c>
      <c r="H37" s="10">
        <v>31</v>
      </c>
      <c r="I37" s="10">
        <v>40</v>
      </c>
      <c r="J37" s="10">
        <v>34</v>
      </c>
      <c r="K37" s="10">
        <v>49</v>
      </c>
    </row>
    <row r="38" spans="1:11" x14ac:dyDescent="0.25">
      <c r="A38" s="8" t="s">
        <v>50</v>
      </c>
      <c r="B38" s="10">
        <v>2</v>
      </c>
      <c r="C38" s="10">
        <v>4</v>
      </c>
      <c r="D38" s="10">
        <v>3</v>
      </c>
      <c r="E38" s="10">
        <v>4</v>
      </c>
      <c r="F38" s="10">
        <v>3</v>
      </c>
      <c r="G38" s="10">
        <v>3</v>
      </c>
      <c r="H38" s="10">
        <v>3</v>
      </c>
      <c r="I38" s="10">
        <v>4</v>
      </c>
      <c r="J38" s="10">
        <v>3</v>
      </c>
      <c r="K38" s="10">
        <v>1</v>
      </c>
    </row>
    <row r="39" spans="1:11" x14ac:dyDescent="0.25">
      <c r="A39" s="8" t="s">
        <v>80</v>
      </c>
      <c r="B39" s="10">
        <v>14</v>
      </c>
      <c r="C39" s="10">
        <v>24</v>
      </c>
      <c r="D39" s="10">
        <v>31</v>
      </c>
      <c r="E39" s="10">
        <v>28</v>
      </c>
      <c r="F39" s="10">
        <v>21</v>
      </c>
      <c r="G39" s="10">
        <v>15</v>
      </c>
      <c r="H39" s="10">
        <v>11</v>
      </c>
      <c r="I39" s="10">
        <v>9</v>
      </c>
      <c r="J39" s="10">
        <v>5</v>
      </c>
      <c r="K39" s="10">
        <v>5</v>
      </c>
    </row>
    <row r="40" spans="1:11" x14ac:dyDescent="0.25">
      <c r="A40" s="8" t="s">
        <v>32</v>
      </c>
      <c r="B40" s="10">
        <v>0</v>
      </c>
      <c r="C40" s="10">
        <v>0</v>
      </c>
      <c r="D40" s="10">
        <v>0</v>
      </c>
      <c r="E40" s="10">
        <v>6</v>
      </c>
      <c r="F40" s="10">
        <v>2</v>
      </c>
      <c r="G40" s="10">
        <v>1</v>
      </c>
      <c r="H40" s="10">
        <v>0</v>
      </c>
      <c r="I40" s="10">
        <v>0</v>
      </c>
      <c r="J40" s="10">
        <v>0</v>
      </c>
      <c r="K40" s="10">
        <v>0</v>
      </c>
    </row>
    <row r="41" spans="1:11" x14ac:dyDescent="0.25">
      <c r="A41" s="8" t="s">
        <v>522</v>
      </c>
      <c r="B41" s="9">
        <v>0</v>
      </c>
      <c r="C41" s="9">
        <v>0</v>
      </c>
      <c r="D41" s="9">
        <v>0</v>
      </c>
      <c r="E41" s="9">
        <v>0</v>
      </c>
      <c r="F41" s="9">
        <v>0</v>
      </c>
      <c r="G41" s="9">
        <v>0</v>
      </c>
      <c r="H41" s="9">
        <v>0</v>
      </c>
      <c r="I41" s="9">
        <v>36</v>
      </c>
      <c r="J41" s="9">
        <v>50</v>
      </c>
      <c r="K41" s="9">
        <v>41</v>
      </c>
    </row>
    <row r="42" spans="1:11" x14ac:dyDescent="0.25">
      <c r="A42" s="8" t="s">
        <v>84</v>
      </c>
      <c r="B42" s="10">
        <v>224</v>
      </c>
      <c r="C42" s="10">
        <v>221</v>
      </c>
      <c r="D42" s="10">
        <v>193</v>
      </c>
      <c r="E42" s="10">
        <v>175</v>
      </c>
      <c r="F42" s="10">
        <v>126</v>
      </c>
      <c r="G42" s="10">
        <v>98</v>
      </c>
      <c r="H42" s="10">
        <v>76</v>
      </c>
      <c r="I42" s="10">
        <v>32</v>
      </c>
      <c r="J42" s="10">
        <v>23</v>
      </c>
      <c r="K42" s="10">
        <v>27</v>
      </c>
    </row>
    <row r="43" spans="1:11" x14ac:dyDescent="0.25">
      <c r="A43" s="8" t="s">
        <v>86</v>
      </c>
      <c r="B43" s="10">
        <v>5</v>
      </c>
      <c r="C43" s="10">
        <v>11</v>
      </c>
      <c r="D43" s="10">
        <v>6</v>
      </c>
      <c r="E43" s="10">
        <v>2</v>
      </c>
      <c r="F43" s="10">
        <v>1</v>
      </c>
      <c r="G43" s="10">
        <v>1</v>
      </c>
      <c r="H43" s="10">
        <v>4</v>
      </c>
      <c r="I43" s="10">
        <v>2</v>
      </c>
      <c r="J43" s="10">
        <v>1</v>
      </c>
      <c r="K43" s="10">
        <v>1</v>
      </c>
    </row>
    <row r="44" spans="1:11" x14ac:dyDescent="0.25">
      <c r="A44" s="8" t="s">
        <v>89</v>
      </c>
      <c r="B44" s="10">
        <v>20</v>
      </c>
      <c r="C44" s="10">
        <v>19</v>
      </c>
      <c r="D44" s="10">
        <v>16</v>
      </c>
      <c r="E44" s="10">
        <v>10</v>
      </c>
      <c r="F44" s="10">
        <v>10</v>
      </c>
      <c r="G44" s="10">
        <v>10</v>
      </c>
      <c r="H44" s="10">
        <v>8</v>
      </c>
      <c r="I44" s="10">
        <v>11</v>
      </c>
      <c r="J44" s="10">
        <v>13</v>
      </c>
      <c r="K44" s="10">
        <v>12</v>
      </c>
    </row>
    <row r="45" spans="1:11" x14ac:dyDescent="0.25">
      <c r="A45" s="8" t="s">
        <v>316</v>
      </c>
      <c r="B45" s="10">
        <v>2</v>
      </c>
      <c r="C45" s="10">
        <v>2</v>
      </c>
      <c r="D45" s="10">
        <v>1</v>
      </c>
      <c r="E45" s="10">
        <v>3</v>
      </c>
      <c r="F45" s="10">
        <v>0</v>
      </c>
      <c r="G45" s="10">
        <v>0</v>
      </c>
      <c r="H45" s="10">
        <v>0</v>
      </c>
      <c r="I45" s="10">
        <v>0</v>
      </c>
      <c r="J45" s="10">
        <v>0</v>
      </c>
      <c r="K45" s="10">
        <v>3</v>
      </c>
    </row>
    <row r="46" spans="1:11" x14ac:dyDescent="0.25">
      <c r="A46" s="8" t="s">
        <v>91</v>
      </c>
      <c r="B46" s="10">
        <v>38</v>
      </c>
      <c r="C46" s="10">
        <v>43</v>
      </c>
      <c r="D46" s="10">
        <v>35</v>
      </c>
      <c r="E46" s="10">
        <v>29</v>
      </c>
      <c r="F46" s="10">
        <v>22</v>
      </c>
      <c r="G46" s="10">
        <v>14</v>
      </c>
      <c r="H46" s="10">
        <v>15</v>
      </c>
      <c r="I46" s="10">
        <v>16</v>
      </c>
      <c r="J46" s="10">
        <v>29</v>
      </c>
      <c r="K46" s="10">
        <v>22</v>
      </c>
    </row>
    <row r="47" spans="1:11" x14ac:dyDescent="0.25">
      <c r="A47" s="8" t="s">
        <v>93</v>
      </c>
      <c r="B47" s="10">
        <v>5</v>
      </c>
      <c r="C47" s="10">
        <v>4</v>
      </c>
      <c r="D47" s="10">
        <v>5</v>
      </c>
      <c r="E47" s="10">
        <v>3</v>
      </c>
      <c r="F47" s="10">
        <v>2</v>
      </c>
      <c r="G47" s="10">
        <v>2</v>
      </c>
      <c r="H47" s="10">
        <v>1</v>
      </c>
      <c r="I47" s="10">
        <v>0</v>
      </c>
      <c r="J47" s="10">
        <v>4</v>
      </c>
      <c r="K47" s="10">
        <v>5</v>
      </c>
    </row>
    <row r="48" spans="1:11" x14ac:dyDescent="0.25">
      <c r="A48" s="8" t="s">
        <v>97</v>
      </c>
      <c r="B48" s="10">
        <v>11</v>
      </c>
      <c r="C48" s="10">
        <v>9</v>
      </c>
      <c r="D48" s="10">
        <v>6</v>
      </c>
      <c r="E48" s="10">
        <v>4</v>
      </c>
      <c r="F48" s="10">
        <v>6</v>
      </c>
      <c r="G48" s="10">
        <v>8</v>
      </c>
      <c r="H48" s="10">
        <v>9</v>
      </c>
      <c r="I48" s="10">
        <v>10</v>
      </c>
      <c r="J48" s="10">
        <v>10</v>
      </c>
      <c r="K48" s="10">
        <v>7</v>
      </c>
    </row>
    <row r="49" spans="1:11" x14ac:dyDescent="0.25">
      <c r="A49" s="8" t="s">
        <v>99</v>
      </c>
      <c r="B49" s="10">
        <v>44</v>
      </c>
      <c r="C49" s="10">
        <v>42</v>
      </c>
      <c r="D49" s="10">
        <v>32</v>
      </c>
      <c r="E49" s="10">
        <v>29</v>
      </c>
      <c r="F49" s="10">
        <v>34</v>
      </c>
      <c r="G49" s="10">
        <v>31</v>
      </c>
      <c r="H49" s="10">
        <v>30</v>
      </c>
      <c r="I49" s="10">
        <v>25</v>
      </c>
      <c r="J49" s="10">
        <v>17</v>
      </c>
      <c r="K49" s="10">
        <v>17</v>
      </c>
    </row>
    <row r="50" spans="1:11" x14ac:dyDescent="0.25">
      <c r="A50" s="8" t="s">
        <v>101</v>
      </c>
      <c r="B50" s="10">
        <v>27</v>
      </c>
      <c r="C50" s="10">
        <v>29</v>
      </c>
      <c r="D50" s="10">
        <v>18</v>
      </c>
      <c r="E50" s="10">
        <v>8</v>
      </c>
      <c r="F50" s="10">
        <v>8</v>
      </c>
      <c r="G50" s="10">
        <v>9</v>
      </c>
      <c r="H50" s="10">
        <v>7</v>
      </c>
      <c r="I50" s="10">
        <v>10</v>
      </c>
      <c r="J50" s="10">
        <v>12</v>
      </c>
      <c r="K50" s="10">
        <v>12</v>
      </c>
    </row>
    <row r="51" spans="1:11" x14ac:dyDescent="0.25">
      <c r="A51" s="8" t="s">
        <v>318</v>
      </c>
      <c r="B51" s="10">
        <v>1</v>
      </c>
      <c r="C51" s="10">
        <v>0</v>
      </c>
      <c r="D51" s="10">
        <v>0</v>
      </c>
      <c r="E51" s="10">
        <v>0</v>
      </c>
      <c r="F51" s="10">
        <v>0</v>
      </c>
      <c r="G51" s="10">
        <v>0</v>
      </c>
      <c r="H51" s="10">
        <v>0</v>
      </c>
      <c r="I51" s="10">
        <v>0</v>
      </c>
      <c r="J51" s="10">
        <v>0</v>
      </c>
      <c r="K51" s="10">
        <v>0</v>
      </c>
    </row>
    <row r="52" spans="1:11" x14ac:dyDescent="0.25">
      <c r="A52" s="8" t="s">
        <v>105</v>
      </c>
      <c r="B52" s="10">
        <v>0</v>
      </c>
      <c r="C52" s="10">
        <v>0</v>
      </c>
      <c r="D52" s="10">
        <v>0</v>
      </c>
      <c r="E52" s="10">
        <v>0</v>
      </c>
      <c r="F52" s="10">
        <v>0</v>
      </c>
      <c r="G52" s="10">
        <v>2</v>
      </c>
      <c r="H52" s="10">
        <v>2</v>
      </c>
      <c r="I52" s="10">
        <v>2</v>
      </c>
      <c r="J52" s="10">
        <v>0</v>
      </c>
      <c r="K52" s="10">
        <v>3</v>
      </c>
    </row>
    <row r="53" spans="1:11" x14ac:dyDescent="0.25">
      <c r="A53" s="8" t="s">
        <v>605</v>
      </c>
      <c r="B53" s="9">
        <v>0</v>
      </c>
      <c r="C53" s="9">
        <v>0</v>
      </c>
      <c r="D53" s="9">
        <v>0</v>
      </c>
      <c r="E53" s="9">
        <v>0</v>
      </c>
      <c r="F53" s="9">
        <v>0</v>
      </c>
      <c r="G53" s="9">
        <v>0</v>
      </c>
      <c r="H53" s="9">
        <v>0</v>
      </c>
      <c r="I53" s="9">
        <v>0</v>
      </c>
      <c r="J53" s="9">
        <v>1</v>
      </c>
      <c r="K53" s="9">
        <v>1</v>
      </c>
    </row>
    <row r="54" spans="1:11" x14ac:dyDescent="0.25">
      <c r="A54" s="8" t="s">
        <v>604</v>
      </c>
      <c r="B54" s="9">
        <v>0</v>
      </c>
      <c r="C54" s="9">
        <v>0</v>
      </c>
      <c r="D54" s="9">
        <v>0</v>
      </c>
      <c r="E54" s="9">
        <v>0</v>
      </c>
      <c r="F54" s="9">
        <v>0</v>
      </c>
      <c r="G54" s="9">
        <v>0</v>
      </c>
      <c r="H54" s="9">
        <v>0</v>
      </c>
      <c r="I54" s="9">
        <v>0</v>
      </c>
      <c r="J54" s="9">
        <v>0</v>
      </c>
      <c r="K54" s="9">
        <v>5</v>
      </c>
    </row>
    <row r="55" spans="1:11" x14ac:dyDescent="0.25">
      <c r="A55" s="8" t="s">
        <v>107</v>
      </c>
      <c r="B55" s="10">
        <v>33</v>
      </c>
      <c r="C55" s="10">
        <v>43</v>
      </c>
      <c r="D55" s="10">
        <v>37</v>
      </c>
      <c r="E55" s="10">
        <v>36</v>
      </c>
      <c r="F55" s="10">
        <v>33</v>
      </c>
      <c r="G55" s="10">
        <v>32</v>
      </c>
      <c r="H55" s="10">
        <v>36</v>
      </c>
      <c r="I55" s="10">
        <v>32</v>
      </c>
      <c r="J55" s="10">
        <v>23</v>
      </c>
      <c r="K55" s="10">
        <v>22</v>
      </c>
    </row>
    <row r="56" spans="1:11" x14ac:dyDescent="0.25">
      <c r="A56" s="8" t="s">
        <v>109</v>
      </c>
      <c r="B56" s="10">
        <v>84</v>
      </c>
      <c r="C56" s="10">
        <v>77</v>
      </c>
      <c r="D56" s="10">
        <v>86</v>
      </c>
      <c r="E56" s="10">
        <v>99</v>
      </c>
      <c r="F56" s="10">
        <v>96</v>
      </c>
      <c r="G56" s="10">
        <v>84</v>
      </c>
      <c r="H56" s="10">
        <v>89</v>
      </c>
      <c r="I56" s="10">
        <v>92</v>
      </c>
      <c r="J56" s="10">
        <v>73</v>
      </c>
      <c r="K56" s="10">
        <v>69</v>
      </c>
    </row>
    <row r="57" spans="1:11" x14ac:dyDescent="0.25">
      <c r="A57" s="8" t="s">
        <v>111</v>
      </c>
      <c r="B57" s="10">
        <v>206</v>
      </c>
      <c r="C57" s="10">
        <v>250</v>
      </c>
      <c r="D57" s="10">
        <v>261</v>
      </c>
      <c r="E57" s="10">
        <v>242</v>
      </c>
      <c r="F57" s="10">
        <v>242</v>
      </c>
      <c r="G57" s="10">
        <v>234</v>
      </c>
      <c r="H57" s="10">
        <v>179</v>
      </c>
      <c r="I57" s="10">
        <v>157</v>
      </c>
      <c r="J57" s="10">
        <v>187</v>
      </c>
      <c r="K57" s="10">
        <v>123</v>
      </c>
    </row>
    <row r="58" spans="1:11" x14ac:dyDescent="0.25">
      <c r="A58" s="8" t="s">
        <v>115</v>
      </c>
      <c r="B58" s="10">
        <v>1</v>
      </c>
      <c r="C58" s="10">
        <v>3</v>
      </c>
      <c r="D58" s="10">
        <v>3</v>
      </c>
      <c r="E58" s="10">
        <v>2</v>
      </c>
      <c r="F58" s="10">
        <v>2</v>
      </c>
      <c r="G58" s="10">
        <v>2</v>
      </c>
      <c r="H58" s="10">
        <v>2</v>
      </c>
      <c r="I58" s="10">
        <v>4</v>
      </c>
      <c r="J58" s="10">
        <v>6</v>
      </c>
      <c r="K58" s="10">
        <v>10</v>
      </c>
    </row>
    <row r="59" spans="1:11" x14ac:dyDescent="0.25">
      <c r="A59" s="8" t="s">
        <v>524</v>
      </c>
      <c r="B59" s="9">
        <v>0</v>
      </c>
      <c r="C59" s="9">
        <v>0</v>
      </c>
      <c r="D59" s="9">
        <v>0</v>
      </c>
      <c r="E59" s="9">
        <v>0</v>
      </c>
      <c r="F59" s="9">
        <v>0</v>
      </c>
      <c r="G59" s="9">
        <v>0</v>
      </c>
      <c r="H59" s="9">
        <v>0</v>
      </c>
      <c r="I59" s="9">
        <v>1</v>
      </c>
      <c r="J59" s="9">
        <v>1</v>
      </c>
      <c r="K59" s="9">
        <v>0</v>
      </c>
    </row>
    <row r="60" spans="1:11" x14ac:dyDescent="0.25">
      <c r="A60" s="8" t="s">
        <v>526</v>
      </c>
      <c r="B60" s="9">
        <v>0</v>
      </c>
      <c r="C60" s="9">
        <v>0</v>
      </c>
      <c r="D60" s="9">
        <v>0</v>
      </c>
      <c r="E60" s="9">
        <v>0</v>
      </c>
      <c r="F60" s="9">
        <v>0</v>
      </c>
      <c r="G60" s="9">
        <v>0</v>
      </c>
      <c r="H60" s="9">
        <v>0</v>
      </c>
      <c r="I60" s="9">
        <v>1</v>
      </c>
      <c r="J60" s="9">
        <v>0</v>
      </c>
      <c r="K60" s="9">
        <v>0</v>
      </c>
    </row>
    <row r="61" spans="1:11" x14ac:dyDescent="0.25">
      <c r="A61" s="8" t="s">
        <v>307</v>
      </c>
      <c r="B61" s="10">
        <v>0</v>
      </c>
      <c r="C61" s="10">
        <v>0</v>
      </c>
      <c r="D61" s="10">
        <v>0</v>
      </c>
      <c r="E61" s="10">
        <v>0</v>
      </c>
      <c r="F61" s="10">
        <v>0</v>
      </c>
      <c r="G61" s="10">
        <v>0</v>
      </c>
      <c r="H61" s="10">
        <v>0</v>
      </c>
      <c r="I61" s="10">
        <v>0</v>
      </c>
      <c r="J61" s="10">
        <v>0</v>
      </c>
      <c r="K61" s="10">
        <v>0</v>
      </c>
    </row>
    <row r="62" spans="1:11" x14ac:dyDescent="0.25">
      <c r="A62" s="7" t="s">
        <v>412</v>
      </c>
      <c r="B62" s="10">
        <v>876</v>
      </c>
      <c r="C62" s="10">
        <v>942</v>
      </c>
      <c r="D62" s="10">
        <v>884</v>
      </c>
      <c r="E62" s="10">
        <v>815</v>
      </c>
      <c r="F62" s="10">
        <v>729</v>
      </c>
      <c r="G62" s="10">
        <v>641</v>
      </c>
      <c r="H62" s="10">
        <v>551</v>
      </c>
      <c r="I62" s="10">
        <v>538</v>
      </c>
      <c r="J62" s="10">
        <v>554</v>
      </c>
      <c r="K62" s="10">
        <v>502</v>
      </c>
    </row>
    <row r="63" spans="1:11" x14ac:dyDescent="0.25">
      <c r="A63" s="7" t="s">
        <v>250</v>
      </c>
      <c r="B63" s="9"/>
      <c r="C63" s="9"/>
      <c r="D63" s="9"/>
      <c r="E63" s="9"/>
      <c r="F63" s="9"/>
      <c r="G63" s="9"/>
      <c r="H63" s="9"/>
      <c r="I63" s="9"/>
      <c r="J63" s="9"/>
      <c r="K63" s="9"/>
    </row>
    <row r="64" spans="1:11" x14ac:dyDescent="0.25">
      <c r="A64" s="8" t="s">
        <v>124</v>
      </c>
      <c r="B64" s="10">
        <v>11</v>
      </c>
      <c r="C64" s="10">
        <v>8</v>
      </c>
      <c r="D64" s="10">
        <v>8</v>
      </c>
      <c r="E64" s="10">
        <v>6</v>
      </c>
      <c r="F64" s="10">
        <v>5</v>
      </c>
      <c r="G64" s="10">
        <v>4</v>
      </c>
      <c r="H64" s="10">
        <v>9</v>
      </c>
      <c r="I64" s="10">
        <v>13</v>
      </c>
      <c r="J64" s="10">
        <v>13</v>
      </c>
      <c r="K64" s="10">
        <v>13</v>
      </c>
    </row>
    <row r="65" spans="1:11" x14ac:dyDescent="0.25">
      <c r="A65" s="8" t="s">
        <v>167</v>
      </c>
      <c r="B65" s="10">
        <v>2</v>
      </c>
      <c r="C65" s="10">
        <v>1</v>
      </c>
      <c r="D65" s="10">
        <v>1</v>
      </c>
      <c r="E65" s="10">
        <v>1</v>
      </c>
      <c r="F65" s="10">
        <v>1</v>
      </c>
      <c r="G65" s="10">
        <v>0</v>
      </c>
      <c r="H65" s="10">
        <v>0</v>
      </c>
      <c r="I65" s="10">
        <v>0</v>
      </c>
      <c r="J65" s="10">
        <v>0</v>
      </c>
      <c r="K65" s="10">
        <v>0</v>
      </c>
    </row>
    <row r="66" spans="1:11" x14ac:dyDescent="0.25">
      <c r="A66" s="8" t="s">
        <v>50</v>
      </c>
      <c r="B66" s="10">
        <v>1</v>
      </c>
      <c r="C66" s="10">
        <v>1</v>
      </c>
      <c r="D66" s="10">
        <v>1</v>
      </c>
      <c r="E66" s="10">
        <v>0</v>
      </c>
      <c r="F66" s="10">
        <v>0</v>
      </c>
      <c r="G66" s="10">
        <v>0</v>
      </c>
      <c r="H66" s="10">
        <v>1</v>
      </c>
      <c r="I66" s="10">
        <v>1</v>
      </c>
      <c r="J66" s="10">
        <v>1</v>
      </c>
      <c r="K66" s="10">
        <v>1</v>
      </c>
    </row>
    <row r="67" spans="1:11" x14ac:dyDescent="0.25">
      <c r="A67" s="8" t="s">
        <v>32</v>
      </c>
      <c r="B67" s="10">
        <v>0</v>
      </c>
      <c r="C67" s="10">
        <v>0</v>
      </c>
      <c r="D67" s="10">
        <v>0</v>
      </c>
      <c r="E67" s="10">
        <v>1</v>
      </c>
      <c r="F67" s="10">
        <v>2</v>
      </c>
      <c r="G67" s="10">
        <v>2</v>
      </c>
      <c r="H67" s="10">
        <v>0</v>
      </c>
      <c r="I67" s="10">
        <v>0</v>
      </c>
      <c r="J67" s="10">
        <v>0</v>
      </c>
      <c r="K67" s="10">
        <v>0</v>
      </c>
    </row>
    <row r="68" spans="1:11" x14ac:dyDescent="0.25">
      <c r="A68" s="8" t="s">
        <v>89</v>
      </c>
      <c r="B68" s="10">
        <v>1</v>
      </c>
      <c r="C68" s="10">
        <v>1</v>
      </c>
      <c r="D68" s="10">
        <v>1</v>
      </c>
      <c r="E68" s="10">
        <v>1</v>
      </c>
      <c r="F68" s="10">
        <v>1</v>
      </c>
      <c r="G68" s="10">
        <v>0</v>
      </c>
      <c r="H68" s="10">
        <v>0</v>
      </c>
      <c r="I68" s="10">
        <v>0</v>
      </c>
      <c r="J68" s="10">
        <v>0</v>
      </c>
      <c r="K68" s="10">
        <v>0</v>
      </c>
    </row>
    <row r="69" spans="1:11" x14ac:dyDescent="0.25">
      <c r="A69" s="8" t="s">
        <v>126</v>
      </c>
      <c r="B69" s="10">
        <v>5</v>
      </c>
      <c r="C69" s="10">
        <v>7</v>
      </c>
      <c r="D69" s="10">
        <v>7</v>
      </c>
      <c r="E69" s="10">
        <v>5</v>
      </c>
      <c r="F69" s="10">
        <v>6</v>
      </c>
      <c r="G69" s="10">
        <v>4</v>
      </c>
      <c r="H69" s="10">
        <v>2</v>
      </c>
      <c r="I69" s="10">
        <v>5</v>
      </c>
      <c r="J69" s="10">
        <v>7</v>
      </c>
      <c r="K69" s="10">
        <v>5</v>
      </c>
    </row>
    <row r="70" spans="1:11" x14ac:dyDescent="0.25">
      <c r="A70" s="8" t="s">
        <v>128</v>
      </c>
      <c r="B70" s="10">
        <v>6</v>
      </c>
      <c r="C70" s="10">
        <v>6</v>
      </c>
      <c r="D70" s="10">
        <v>5</v>
      </c>
      <c r="E70" s="10">
        <v>6</v>
      </c>
      <c r="F70" s="10">
        <v>6</v>
      </c>
      <c r="G70" s="10">
        <v>8</v>
      </c>
      <c r="H70" s="10">
        <v>8</v>
      </c>
      <c r="I70" s="10">
        <v>8</v>
      </c>
      <c r="J70" s="10">
        <v>8</v>
      </c>
      <c r="K70" s="10">
        <v>6</v>
      </c>
    </row>
    <row r="71" spans="1:11" x14ac:dyDescent="0.25">
      <c r="A71" s="8" t="s">
        <v>130</v>
      </c>
      <c r="B71" s="10">
        <v>26</v>
      </c>
      <c r="C71" s="10">
        <v>24</v>
      </c>
      <c r="D71" s="10">
        <v>20</v>
      </c>
      <c r="E71" s="10">
        <v>17</v>
      </c>
      <c r="F71" s="10">
        <v>21</v>
      </c>
      <c r="G71" s="10">
        <v>25</v>
      </c>
      <c r="H71" s="10">
        <v>21</v>
      </c>
      <c r="I71" s="10">
        <v>19</v>
      </c>
      <c r="J71" s="10">
        <v>18</v>
      </c>
      <c r="K71" s="10">
        <v>16</v>
      </c>
    </row>
    <row r="72" spans="1:11" x14ac:dyDescent="0.25">
      <c r="A72" s="8" t="s">
        <v>132</v>
      </c>
      <c r="B72" s="10">
        <v>9</v>
      </c>
      <c r="C72" s="10">
        <v>12</v>
      </c>
      <c r="D72" s="10">
        <v>10</v>
      </c>
      <c r="E72" s="10">
        <v>10</v>
      </c>
      <c r="F72" s="10">
        <v>10</v>
      </c>
      <c r="G72" s="10">
        <v>7</v>
      </c>
      <c r="H72" s="10">
        <v>5</v>
      </c>
      <c r="I72" s="10">
        <v>3</v>
      </c>
      <c r="J72" s="10">
        <v>2</v>
      </c>
      <c r="K72" s="10">
        <v>0</v>
      </c>
    </row>
    <row r="73" spans="1:11" x14ac:dyDescent="0.25">
      <c r="A73" s="8" t="s">
        <v>542</v>
      </c>
      <c r="B73" s="9">
        <v>12</v>
      </c>
      <c r="C73" s="9">
        <v>15</v>
      </c>
      <c r="D73" s="9">
        <v>13</v>
      </c>
      <c r="E73" s="9">
        <v>12</v>
      </c>
      <c r="F73" s="9">
        <v>14</v>
      </c>
      <c r="G73" s="9">
        <v>14</v>
      </c>
      <c r="H73" s="9">
        <v>9</v>
      </c>
      <c r="I73" s="9">
        <v>8</v>
      </c>
      <c r="J73" s="9">
        <v>12</v>
      </c>
      <c r="K73" s="9">
        <v>8</v>
      </c>
    </row>
    <row r="74" spans="1:11" x14ac:dyDescent="0.25">
      <c r="A74" s="8" t="s">
        <v>135</v>
      </c>
      <c r="B74" s="10">
        <v>2</v>
      </c>
      <c r="C74" s="10">
        <v>9</v>
      </c>
      <c r="D74" s="10">
        <v>5</v>
      </c>
      <c r="E74" s="10">
        <v>3</v>
      </c>
      <c r="F74" s="10">
        <v>4</v>
      </c>
      <c r="G74" s="10">
        <v>4</v>
      </c>
      <c r="H74" s="10">
        <v>9</v>
      </c>
      <c r="I74" s="10">
        <v>8</v>
      </c>
      <c r="J74" s="10">
        <v>14</v>
      </c>
      <c r="K74" s="10">
        <v>11</v>
      </c>
    </row>
    <row r="75" spans="1:11" x14ac:dyDescent="0.25">
      <c r="A75" s="7" t="s">
        <v>413</v>
      </c>
      <c r="B75" s="10">
        <v>75</v>
      </c>
      <c r="C75" s="10">
        <v>84</v>
      </c>
      <c r="D75" s="10">
        <v>71</v>
      </c>
      <c r="E75" s="10">
        <v>62</v>
      </c>
      <c r="F75" s="10">
        <v>70</v>
      </c>
      <c r="G75" s="10">
        <v>68</v>
      </c>
      <c r="H75" s="10">
        <v>64</v>
      </c>
      <c r="I75" s="10">
        <v>65</v>
      </c>
      <c r="J75" s="10">
        <v>75</v>
      </c>
      <c r="K75" s="10">
        <v>60</v>
      </c>
    </row>
    <row r="76" spans="1:11" x14ac:dyDescent="0.25">
      <c r="A76" s="7" t="s">
        <v>489</v>
      </c>
      <c r="B76" s="9"/>
      <c r="C76" s="9"/>
      <c r="D76" s="9"/>
      <c r="E76" s="9"/>
      <c r="F76" s="9"/>
      <c r="G76" s="9"/>
      <c r="H76" s="9"/>
      <c r="I76" s="9"/>
      <c r="J76" s="9"/>
      <c r="K76" s="9"/>
    </row>
    <row r="77" spans="1:11" x14ac:dyDescent="0.25">
      <c r="A77" s="8" t="s">
        <v>50</v>
      </c>
      <c r="B77" s="10">
        <v>1</v>
      </c>
      <c r="C77" s="10">
        <v>1</v>
      </c>
      <c r="D77" s="10">
        <v>3</v>
      </c>
      <c r="E77" s="10">
        <v>2</v>
      </c>
      <c r="F77" s="10">
        <v>1</v>
      </c>
      <c r="G77" s="10">
        <v>0</v>
      </c>
      <c r="H77" s="10">
        <v>0</v>
      </c>
      <c r="I77" s="10">
        <v>0</v>
      </c>
      <c r="J77" s="10">
        <v>0</v>
      </c>
      <c r="K77" s="10">
        <v>0</v>
      </c>
    </row>
    <row r="78" spans="1:11" x14ac:dyDescent="0.25">
      <c r="A78" s="8" t="s">
        <v>32</v>
      </c>
      <c r="B78" s="10">
        <v>0</v>
      </c>
      <c r="C78" s="10">
        <v>0</v>
      </c>
      <c r="D78" s="10">
        <v>0</v>
      </c>
      <c r="E78" s="10">
        <v>1</v>
      </c>
      <c r="F78" s="10">
        <v>0</v>
      </c>
      <c r="G78" s="10">
        <v>0</v>
      </c>
      <c r="H78" s="10">
        <v>0</v>
      </c>
      <c r="I78" s="10">
        <v>0</v>
      </c>
      <c r="J78" s="10">
        <v>0</v>
      </c>
      <c r="K78" s="10">
        <v>0</v>
      </c>
    </row>
    <row r="79" spans="1:11" x14ac:dyDescent="0.25">
      <c r="A79" s="8" t="s">
        <v>105</v>
      </c>
      <c r="B79" s="10">
        <v>8</v>
      </c>
      <c r="C79" s="10">
        <v>6</v>
      </c>
      <c r="D79" s="10">
        <v>5</v>
      </c>
      <c r="E79" s="10">
        <v>8</v>
      </c>
      <c r="F79" s="10">
        <v>2</v>
      </c>
      <c r="G79" s="10">
        <v>0</v>
      </c>
      <c r="H79" s="10">
        <v>0</v>
      </c>
      <c r="I79" s="10">
        <v>0</v>
      </c>
      <c r="J79" s="10">
        <v>0</v>
      </c>
      <c r="K79" s="10">
        <v>0</v>
      </c>
    </row>
    <row r="80" spans="1:11" x14ac:dyDescent="0.25">
      <c r="A80" s="8" t="s">
        <v>349</v>
      </c>
      <c r="B80" s="10">
        <v>7</v>
      </c>
      <c r="C80" s="10">
        <v>8</v>
      </c>
      <c r="D80" s="10">
        <v>9</v>
      </c>
      <c r="E80" s="10">
        <v>7</v>
      </c>
      <c r="F80" s="10">
        <v>4</v>
      </c>
      <c r="G80" s="10">
        <v>0</v>
      </c>
      <c r="H80" s="10">
        <v>0</v>
      </c>
      <c r="I80" s="10">
        <v>0</v>
      </c>
      <c r="J80" s="10">
        <v>0</v>
      </c>
      <c r="K80" s="10">
        <v>0</v>
      </c>
    </row>
    <row r="81" spans="1:11" x14ac:dyDescent="0.25">
      <c r="A81" s="7" t="s">
        <v>490</v>
      </c>
      <c r="B81" s="10">
        <v>16</v>
      </c>
      <c r="C81" s="10">
        <v>15</v>
      </c>
      <c r="D81" s="10">
        <v>17</v>
      </c>
      <c r="E81" s="10">
        <v>18</v>
      </c>
      <c r="F81" s="10">
        <v>7</v>
      </c>
      <c r="G81" s="10">
        <v>0</v>
      </c>
      <c r="H81" s="10">
        <v>0</v>
      </c>
      <c r="I81" s="10">
        <v>0</v>
      </c>
      <c r="J81" s="10">
        <v>0</v>
      </c>
      <c r="K81" s="10">
        <v>0</v>
      </c>
    </row>
    <row r="82" spans="1:11" x14ac:dyDescent="0.25">
      <c r="A82" s="7" t="s">
        <v>252</v>
      </c>
      <c r="B82" s="9"/>
      <c r="C82" s="9"/>
      <c r="D82" s="9"/>
      <c r="E82" s="9"/>
      <c r="F82" s="9"/>
      <c r="G82" s="9"/>
      <c r="H82" s="9"/>
      <c r="I82" s="9"/>
      <c r="J82" s="9"/>
      <c r="K82" s="9"/>
    </row>
    <row r="83" spans="1:11" x14ac:dyDescent="0.25">
      <c r="A83" s="8" t="s">
        <v>153</v>
      </c>
      <c r="B83" s="10">
        <v>18</v>
      </c>
      <c r="C83" s="10">
        <v>16</v>
      </c>
      <c r="D83" s="10">
        <v>14</v>
      </c>
      <c r="E83" s="10">
        <v>14</v>
      </c>
      <c r="F83" s="10">
        <v>18</v>
      </c>
      <c r="G83" s="10">
        <v>18</v>
      </c>
      <c r="H83" s="10">
        <v>23</v>
      </c>
      <c r="I83" s="10">
        <v>25</v>
      </c>
      <c r="J83" s="10">
        <v>22</v>
      </c>
      <c r="K83" s="10">
        <v>22</v>
      </c>
    </row>
    <row r="84" spans="1:11" x14ac:dyDescent="0.25">
      <c r="A84" s="8" t="s">
        <v>155</v>
      </c>
      <c r="B84" s="10">
        <v>0</v>
      </c>
      <c r="C84" s="10">
        <v>1</v>
      </c>
      <c r="D84" s="10">
        <v>4</v>
      </c>
      <c r="E84" s="10">
        <v>6</v>
      </c>
      <c r="F84" s="10">
        <v>10</v>
      </c>
      <c r="G84" s="10">
        <v>11</v>
      </c>
      <c r="H84" s="10">
        <v>15</v>
      </c>
      <c r="I84" s="10">
        <v>17</v>
      </c>
      <c r="J84" s="10">
        <v>14</v>
      </c>
      <c r="K84" s="10">
        <v>17</v>
      </c>
    </row>
    <row r="85" spans="1:11" x14ac:dyDescent="0.25">
      <c r="A85" s="8" t="s">
        <v>157</v>
      </c>
      <c r="B85" s="10">
        <v>25</v>
      </c>
      <c r="C85" s="10">
        <v>14</v>
      </c>
      <c r="D85" s="10">
        <v>17</v>
      </c>
      <c r="E85" s="10">
        <v>14</v>
      </c>
      <c r="F85" s="10">
        <v>15</v>
      </c>
      <c r="G85" s="10">
        <v>10</v>
      </c>
      <c r="H85" s="10">
        <v>1</v>
      </c>
      <c r="I85" s="10">
        <v>0</v>
      </c>
      <c r="J85" s="10">
        <v>0</v>
      </c>
      <c r="K85" s="10">
        <v>0</v>
      </c>
    </row>
    <row r="86" spans="1:11" x14ac:dyDescent="0.25">
      <c r="A86" s="8" t="s">
        <v>159</v>
      </c>
      <c r="B86" s="10">
        <v>0</v>
      </c>
      <c r="C86" s="10">
        <v>0</v>
      </c>
      <c r="D86" s="10">
        <v>0</v>
      </c>
      <c r="E86" s="10">
        <v>0</v>
      </c>
      <c r="F86" s="10">
        <v>0</v>
      </c>
      <c r="G86" s="10">
        <v>0</v>
      </c>
      <c r="H86" s="10">
        <v>1</v>
      </c>
      <c r="I86" s="10">
        <v>1</v>
      </c>
      <c r="J86" s="10">
        <v>3</v>
      </c>
      <c r="K86" s="10">
        <v>4</v>
      </c>
    </row>
    <row r="87" spans="1:11" x14ac:dyDescent="0.25">
      <c r="A87" s="8" t="s">
        <v>72</v>
      </c>
      <c r="B87" s="10">
        <v>8</v>
      </c>
      <c r="C87" s="10">
        <v>7</v>
      </c>
      <c r="D87" s="10">
        <v>8</v>
      </c>
      <c r="E87" s="10">
        <v>7</v>
      </c>
      <c r="F87" s="10">
        <v>9</v>
      </c>
      <c r="G87" s="10">
        <v>6</v>
      </c>
      <c r="H87" s="10">
        <v>5</v>
      </c>
      <c r="I87" s="10">
        <v>5</v>
      </c>
      <c r="J87" s="10">
        <v>8</v>
      </c>
      <c r="K87" s="10">
        <v>7</v>
      </c>
    </row>
    <row r="88" spans="1:11" x14ac:dyDescent="0.25">
      <c r="A88" s="8" t="s">
        <v>167</v>
      </c>
      <c r="B88" s="10">
        <v>8</v>
      </c>
      <c r="C88" s="10">
        <v>8</v>
      </c>
      <c r="D88" s="10">
        <v>7</v>
      </c>
      <c r="E88" s="10">
        <v>8</v>
      </c>
      <c r="F88" s="10">
        <v>11</v>
      </c>
      <c r="G88" s="10">
        <v>7</v>
      </c>
      <c r="H88" s="10">
        <v>9</v>
      </c>
      <c r="I88" s="10">
        <v>9</v>
      </c>
      <c r="J88" s="10">
        <v>7</v>
      </c>
      <c r="K88" s="10">
        <v>8</v>
      </c>
    </row>
    <row r="89" spans="1:11" x14ac:dyDescent="0.25">
      <c r="A89" s="8" t="s">
        <v>171</v>
      </c>
      <c r="B89" s="10">
        <v>37</v>
      </c>
      <c r="C89" s="10">
        <v>40</v>
      </c>
      <c r="D89" s="10">
        <v>44</v>
      </c>
      <c r="E89" s="10">
        <v>45</v>
      </c>
      <c r="F89" s="10">
        <v>36</v>
      </c>
      <c r="G89" s="10">
        <v>37</v>
      </c>
      <c r="H89" s="10">
        <v>35</v>
      </c>
      <c r="I89" s="10">
        <v>38</v>
      </c>
      <c r="J89" s="10">
        <v>30</v>
      </c>
      <c r="K89" s="10">
        <v>32</v>
      </c>
    </row>
    <row r="90" spans="1:11" x14ac:dyDescent="0.25">
      <c r="A90" s="8" t="s">
        <v>175</v>
      </c>
      <c r="B90" s="10">
        <v>38</v>
      </c>
      <c r="C90" s="10">
        <v>33</v>
      </c>
      <c r="D90" s="10">
        <v>24</v>
      </c>
      <c r="E90" s="10">
        <v>27</v>
      </c>
      <c r="F90" s="10">
        <v>34</v>
      </c>
      <c r="G90" s="10">
        <v>33</v>
      </c>
      <c r="H90" s="10">
        <v>29</v>
      </c>
      <c r="I90" s="10">
        <v>29</v>
      </c>
      <c r="J90" s="10">
        <v>39</v>
      </c>
      <c r="K90" s="10">
        <v>33</v>
      </c>
    </row>
    <row r="91" spans="1:11" x14ac:dyDescent="0.25">
      <c r="A91" s="8" t="s">
        <v>50</v>
      </c>
      <c r="B91" s="10">
        <v>1</v>
      </c>
      <c r="C91" s="10">
        <v>2</v>
      </c>
      <c r="D91" s="10">
        <v>2</v>
      </c>
      <c r="E91" s="10">
        <v>3</v>
      </c>
      <c r="F91" s="10">
        <v>2</v>
      </c>
      <c r="G91" s="10">
        <v>1</v>
      </c>
      <c r="H91" s="10">
        <v>3</v>
      </c>
      <c r="I91" s="10">
        <v>3</v>
      </c>
      <c r="J91" s="10">
        <v>3</v>
      </c>
      <c r="K91" s="10">
        <v>3</v>
      </c>
    </row>
    <row r="92" spans="1:11" x14ac:dyDescent="0.25">
      <c r="A92" s="8" t="s">
        <v>54</v>
      </c>
      <c r="B92" s="10">
        <v>35</v>
      </c>
      <c r="C92" s="10">
        <v>43</v>
      </c>
      <c r="D92" s="10">
        <v>47</v>
      </c>
      <c r="E92" s="10">
        <v>44</v>
      </c>
      <c r="F92" s="10">
        <v>51</v>
      </c>
      <c r="G92" s="10">
        <v>0</v>
      </c>
      <c r="H92" s="10">
        <v>0</v>
      </c>
      <c r="I92" s="10">
        <v>0</v>
      </c>
      <c r="J92" s="10">
        <v>0</v>
      </c>
      <c r="K92" s="10">
        <v>0</v>
      </c>
    </row>
    <row r="93" spans="1:11" x14ac:dyDescent="0.25">
      <c r="A93" s="8" t="s">
        <v>56</v>
      </c>
      <c r="B93" s="10">
        <v>0</v>
      </c>
      <c r="C93" s="10">
        <v>0</v>
      </c>
      <c r="D93" s="10">
        <v>0</v>
      </c>
      <c r="E93" s="10">
        <v>2</v>
      </c>
      <c r="F93" s="10">
        <v>2</v>
      </c>
      <c r="G93" s="10">
        <v>0</v>
      </c>
      <c r="H93" s="10">
        <v>0</v>
      </c>
      <c r="I93" s="10">
        <v>0</v>
      </c>
      <c r="J93" s="10">
        <v>0</v>
      </c>
      <c r="K93" s="10">
        <v>0</v>
      </c>
    </row>
    <row r="94" spans="1:11" x14ac:dyDescent="0.25">
      <c r="A94" s="8" t="s">
        <v>32</v>
      </c>
      <c r="B94" s="10">
        <v>0</v>
      </c>
      <c r="C94" s="10">
        <v>3</v>
      </c>
      <c r="D94" s="10">
        <v>18</v>
      </c>
      <c r="E94" s="10">
        <v>18</v>
      </c>
      <c r="F94" s="10">
        <v>19</v>
      </c>
      <c r="G94" s="10">
        <v>2</v>
      </c>
      <c r="H94" s="10">
        <v>0</v>
      </c>
      <c r="I94" s="10">
        <v>1</v>
      </c>
      <c r="J94" s="10">
        <v>0</v>
      </c>
      <c r="K94" s="10">
        <v>0</v>
      </c>
    </row>
    <row r="95" spans="1:11" x14ac:dyDescent="0.25">
      <c r="A95" s="8" t="s">
        <v>89</v>
      </c>
      <c r="B95" s="10">
        <v>1</v>
      </c>
      <c r="C95" s="10">
        <v>0</v>
      </c>
      <c r="D95" s="10">
        <v>0</v>
      </c>
      <c r="E95" s="10">
        <v>0</v>
      </c>
      <c r="F95" s="10">
        <v>0</v>
      </c>
      <c r="G95" s="10">
        <v>0</v>
      </c>
      <c r="H95" s="10">
        <v>0</v>
      </c>
      <c r="I95" s="10">
        <v>0</v>
      </c>
      <c r="J95" s="10">
        <v>0</v>
      </c>
      <c r="K95" s="10">
        <v>0</v>
      </c>
    </row>
    <row r="96" spans="1:11" x14ac:dyDescent="0.25">
      <c r="A96" s="8" t="s">
        <v>326</v>
      </c>
      <c r="B96" s="10">
        <v>6</v>
      </c>
      <c r="C96" s="10">
        <v>6</v>
      </c>
      <c r="D96" s="10">
        <v>2</v>
      </c>
      <c r="E96" s="10">
        <v>1</v>
      </c>
      <c r="F96" s="10">
        <v>0</v>
      </c>
      <c r="G96" s="10">
        <v>0</v>
      </c>
      <c r="H96" s="10">
        <v>0</v>
      </c>
      <c r="I96" s="10">
        <v>0</v>
      </c>
      <c r="J96" s="10">
        <v>0</v>
      </c>
      <c r="K96" s="10">
        <v>0</v>
      </c>
    </row>
    <row r="97" spans="1:11" x14ac:dyDescent="0.25">
      <c r="A97" s="8" t="s">
        <v>183</v>
      </c>
      <c r="B97" s="10">
        <v>27</v>
      </c>
      <c r="C97" s="10">
        <v>21</v>
      </c>
      <c r="D97" s="10">
        <v>17</v>
      </c>
      <c r="E97" s="10">
        <v>17</v>
      </c>
      <c r="F97" s="10">
        <v>21</v>
      </c>
      <c r="G97" s="10">
        <v>23</v>
      </c>
      <c r="H97" s="10">
        <v>23</v>
      </c>
      <c r="I97" s="10">
        <v>22</v>
      </c>
      <c r="J97" s="10">
        <v>22</v>
      </c>
      <c r="K97" s="10">
        <v>19</v>
      </c>
    </row>
    <row r="98" spans="1:11" x14ac:dyDescent="0.25">
      <c r="A98" s="8" t="s">
        <v>195</v>
      </c>
      <c r="B98" s="10">
        <v>10</v>
      </c>
      <c r="C98" s="10">
        <v>8</v>
      </c>
      <c r="D98" s="10">
        <v>8</v>
      </c>
      <c r="E98" s="10">
        <v>9</v>
      </c>
      <c r="F98" s="10">
        <v>8</v>
      </c>
      <c r="G98" s="10">
        <v>8</v>
      </c>
      <c r="H98" s="10">
        <v>14</v>
      </c>
      <c r="I98" s="10">
        <v>14</v>
      </c>
      <c r="J98" s="10">
        <v>12</v>
      </c>
      <c r="K98" s="10">
        <v>15</v>
      </c>
    </row>
    <row r="99" spans="1:11" x14ac:dyDescent="0.25">
      <c r="A99" s="8" t="s">
        <v>197</v>
      </c>
      <c r="B99" s="10">
        <v>10</v>
      </c>
      <c r="C99" s="10">
        <v>9</v>
      </c>
      <c r="D99" s="10">
        <v>7</v>
      </c>
      <c r="E99" s="10">
        <v>9</v>
      </c>
      <c r="F99" s="10">
        <v>6</v>
      </c>
      <c r="G99" s="10">
        <v>9</v>
      </c>
      <c r="H99" s="10">
        <v>3</v>
      </c>
      <c r="I99" s="10">
        <v>0</v>
      </c>
      <c r="J99" s="10">
        <v>0</v>
      </c>
      <c r="K99" s="10">
        <v>0</v>
      </c>
    </row>
    <row r="100" spans="1:11" x14ac:dyDescent="0.25">
      <c r="A100" s="8" t="s">
        <v>199</v>
      </c>
      <c r="B100" s="10">
        <v>0</v>
      </c>
      <c r="C100" s="10">
        <v>0</v>
      </c>
      <c r="D100" s="10">
        <v>0</v>
      </c>
      <c r="E100" s="10">
        <v>2</v>
      </c>
      <c r="F100" s="10">
        <v>6</v>
      </c>
      <c r="G100" s="10">
        <v>7</v>
      </c>
      <c r="H100" s="10">
        <v>6</v>
      </c>
      <c r="I100" s="10">
        <v>5</v>
      </c>
      <c r="J100" s="10">
        <v>5</v>
      </c>
      <c r="K100" s="10">
        <v>4</v>
      </c>
    </row>
    <row r="101" spans="1:11" x14ac:dyDescent="0.25">
      <c r="A101" s="8" t="s">
        <v>201</v>
      </c>
      <c r="B101" s="10">
        <v>7</v>
      </c>
      <c r="C101" s="10">
        <v>10</v>
      </c>
      <c r="D101" s="10">
        <v>6</v>
      </c>
      <c r="E101" s="10">
        <v>7</v>
      </c>
      <c r="F101" s="10">
        <v>10</v>
      </c>
      <c r="G101" s="10">
        <v>7</v>
      </c>
      <c r="H101" s="10">
        <v>7</v>
      </c>
      <c r="I101" s="10">
        <v>4</v>
      </c>
      <c r="J101" s="10">
        <v>6</v>
      </c>
      <c r="K101" s="10">
        <v>12</v>
      </c>
    </row>
    <row r="102" spans="1:11" x14ac:dyDescent="0.25">
      <c r="A102" s="8" t="s">
        <v>203</v>
      </c>
      <c r="B102" s="10">
        <v>42</v>
      </c>
      <c r="C102" s="10">
        <v>44</v>
      </c>
      <c r="D102" s="10">
        <v>41</v>
      </c>
      <c r="E102" s="10">
        <v>41</v>
      </c>
      <c r="F102" s="10">
        <v>35</v>
      </c>
      <c r="G102" s="10">
        <v>31</v>
      </c>
      <c r="H102" s="10">
        <v>18</v>
      </c>
      <c r="I102" s="10">
        <v>14</v>
      </c>
      <c r="J102" s="10">
        <v>19</v>
      </c>
      <c r="K102" s="10">
        <v>20</v>
      </c>
    </row>
    <row r="103" spans="1:11" x14ac:dyDescent="0.25">
      <c r="A103" s="8" t="s">
        <v>213</v>
      </c>
      <c r="B103" s="10">
        <v>27</v>
      </c>
      <c r="C103" s="10">
        <v>26</v>
      </c>
      <c r="D103" s="10">
        <v>25</v>
      </c>
      <c r="E103" s="10">
        <v>29</v>
      </c>
      <c r="F103" s="10">
        <v>29</v>
      </c>
      <c r="G103" s="10">
        <v>19</v>
      </c>
      <c r="H103" s="10">
        <v>20</v>
      </c>
      <c r="I103" s="10">
        <v>27</v>
      </c>
      <c r="J103" s="10">
        <v>29</v>
      </c>
      <c r="K103" s="10">
        <v>27</v>
      </c>
    </row>
    <row r="104" spans="1:11" x14ac:dyDescent="0.25">
      <c r="A104" s="8" t="s">
        <v>334</v>
      </c>
      <c r="B104" s="10">
        <v>0</v>
      </c>
      <c r="C104" s="10">
        <v>0</v>
      </c>
      <c r="D104" s="10">
        <v>0</v>
      </c>
      <c r="E104" s="10">
        <v>1</v>
      </c>
      <c r="F104" s="10">
        <v>1</v>
      </c>
      <c r="G104" s="10">
        <v>0</v>
      </c>
      <c r="H104" s="10">
        <v>0</v>
      </c>
      <c r="I104" s="10">
        <v>0</v>
      </c>
      <c r="J104" s="10">
        <v>0</v>
      </c>
      <c r="K104" s="10">
        <v>0</v>
      </c>
    </row>
    <row r="105" spans="1:11" x14ac:dyDescent="0.25">
      <c r="A105" s="8" t="s">
        <v>599</v>
      </c>
      <c r="B105" s="9">
        <v>0</v>
      </c>
      <c r="C105" s="9">
        <v>0</v>
      </c>
      <c r="D105" s="9">
        <v>0</v>
      </c>
      <c r="E105" s="9">
        <v>0</v>
      </c>
      <c r="F105" s="9">
        <v>0</v>
      </c>
      <c r="G105" s="9">
        <v>0</v>
      </c>
      <c r="H105" s="9">
        <v>0</v>
      </c>
      <c r="I105" s="9">
        <v>0</v>
      </c>
      <c r="J105" s="9">
        <v>0</v>
      </c>
      <c r="K105" s="9">
        <v>0</v>
      </c>
    </row>
    <row r="106" spans="1:11" x14ac:dyDescent="0.25">
      <c r="A106" s="8" t="s">
        <v>336</v>
      </c>
      <c r="B106" s="10">
        <v>19</v>
      </c>
      <c r="C106" s="10">
        <v>1</v>
      </c>
      <c r="D106" s="10">
        <v>0</v>
      </c>
      <c r="E106" s="10">
        <v>0</v>
      </c>
      <c r="F106" s="10">
        <v>0</v>
      </c>
      <c r="G106" s="10">
        <v>0</v>
      </c>
      <c r="H106" s="10">
        <v>0</v>
      </c>
      <c r="I106" s="10">
        <v>0</v>
      </c>
      <c r="J106" s="10">
        <v>0</v>
      </c>
      <c r="K106" s="10">
        <v>0</v>
      </c>
    </row>
    <row r="107" spans="1:11" x14ac:dyDescent="0.25">
      <c r="A107" s="8" t="s">
        <v>219</v>
      </c>
      <c r="B107" s="10">
        <v>26</v>
      </c>
      <c r="C107" s="10">
        <v>36</v>
      </c>
      <c r="D107" s="10">
        <v>44</v>
      </c>
      <c r="E107" s="10">
        <v>46</v>
      </c>
      <c r="F107" s="10">
        <v>38</v>
      </c>
      <c r="G107" s="10">
        <v>35</v>
      </c>
      <c r="H107" s="10">
        <v>34</v>
      </c>
      <c r="I107" s="10">
        <v>30</v>
      </c>
      <c r="J107" s="10">
        <v>31</v>
      </c>
      <c r="K107" s="10">
        <v>25</v>
      </c>
    </row>
    <row r="108" spans="1:11" x14ac:dyDescent="0.25">
      <c r="A108" s="8" t="s">
        <v>231</v>
      </c>
      <c r="B108" s="10">
        <v>0</v>
      </c>
      <c r="C108" s="10">
        <v>0</v>
      </c>
      <c r="D108" s="10">
        <v>0</v>
      </c>
      <c r="E108" s="10">
        <v>0</v>
      </c>
      <c r="F108" s="10">
        <v>8</v>
      </c>
      <c r="G108" s="10">
        <v>11</v>
      </c>
      <c r="H108" s="10">
        <v>17</v>
      </c>
      <c r="I108" s="10">
        <v>17</v>
      </c>
      <c r="J108" s="10">
        <v>18</v>
      </c>
      <c r="K108" s="10">
        <v>12</v>
      </c>
    </row>
    <row r="109" spans="1:11" x14ac:dyDescent="0.25">
      <c r="A109" s="8" t="s">
        <v>590</v>
      </c>
      <c r="B109" s="9">
        <v>0</v>
      </c>
      <c r="C109" s="9">
        <v>0</v>
      </c>
      <c r="D109" s="9">
        <v>0</v>
      </c>
      <c r="E109" s="9">
        <v>0</v>
      </c>
      <c r="F109" s="9">
        <v>0</v>
      </c>
      <c r="G109" s="9">
        <v>0</v>
      </c>
      <c r="H109" s="9">
        <v>0</v>
      </c>
      <c r="I109" s="9">
        <v>0</v>
      </c>
      <c r="J109" s="9">
        <v>0</v>
      </c>
      <c r="K109" s="9">
        <v>5</v>
      </c>
    </row>
    <row r="110" spans="1:11" x14ac:dyDescent="0.25">
      <c r="A110" s="7" t="s">
        <v>414</v>
      </c>
      <c r="B110" s="10">
        <v>345</v>
      </c>
      <c r="C110" s="10">
        <v>328</v>
      </c>
      <c r="D110" s="10">
        <v>335</v>
      </c>
      <c r="E110" s="10">
        <v>350</v>
      </c>
      <c r="F110" s="10">
        <v>369</v>
      </c>
      <c r="G110" s="10">
        <v>275</v>
      </c>
      <c r="H110" s="10">
        <v>263</v>
      </c>
      <c r="I110" s="10">
        <v>261</v>
      </c>
      <c r="J110" s="10">
        <v>268</v>
      </c>
      <c r="K110" s="10">
        <v>265</v>
      </c>
    </row>
    <row r="111" spans="1:11" x14ac:dyDescent="0.25">
      <c r="A111" s="7" t="s">
        <v>251</v>
      </c>
      <c r="B111" s="9"/>
      <c r="C111" s="9"/>
      <c r="D111" s="9"/>
      <c r="E111" s="9"/>
      <c r="F111" s="9"/>
      <c r="G111" s="9"/>
      <c r="H111" s="9"/>
      <c r="I111" s="9"/>
      <c r="J111" s="9"/>
      <c r="K111" s="9"/>
    </row>
    <row r="112" spans="1:11" x14ac:dyDescent="0.25">
      <c r="A112" s="8" t="s">
        <v>65</v>
      </c>
      <c r="B112" s="10">
        <v>0</v>
      </c>
      <c r="C112" s="10">
        <v>0</v>
      </c>
      <c r="D112" s="10">
        <v>0</v>
      </c>
      <c r="E112" s="10">
        <v>0</v>
      </c>
      <c r="F112" s="10">
        <v>0</v>
      </c>
      <c r="G112" s="10">
        <v>1</v>
      </c>
      <c r="H112" s="10">
        <v>10</v>
      </c>
      <c r="I112" s="10">
        <v>28</v>
      </c>
      <c r="J112" s="10">
        <v>39</v>
      </c>
      <c r="K112" s="10">
        <v>46</v>
      </c>
    </row>
    <row r="113" spans="1:11" x14ac:dyDescent="0.25">
      <c r="A113" s="7" t="s">
        <v>415</v>
      </c>
      <c r="B113" s="10">
        <v>0</v>
      </c>
      <c r="C113" s="10">
        <v>0</v>
      </c>
      <c r="D113" s="10">
        <v>0</v>
      </c>
      <c r="E113" s="10">
        <v>0</v>
      </c>
      <c r="F113" s="10">
        <v>0</v>
      </c>
      <c r="G113" s="10">
        <v>1</v>
      </c>
      <c r="H113" s="10">
        <v>10</v>
      </c>
      <c r="I113" s="10">
        <v>28</v>
      </c>
      <c r="J113" s="10">
        <v>39</v>
      </c>
      <c r="K113" s="10">
        <v>46</v>
      </c>
    </row>
    <row r="114" spans="1:11" x14ac:dyDescent="0.25">
      <c r="A114" s="31" t="s">
        <v>416</v>
      </c>
      <c r="B114" s="32">
        <v>1364</v>
      </c>
      <c r="C114" s="32">
        <v>1435</v>
      </c>
      <c r="D114" s="32">
        <v>1370</v>
      </c>
      <c r="E114" s="32">
        <v>1327</v>
      </c>
      <c r="F114" s="32">
        <v>1288</v>
      </c>
      <c r="G114" s="32">
        <v>1148</v>
      </c>
      <c r="H114" s="32">
        <v>1045</v>
      </c>
      <c r="I114" s="32">
        <v>1046</v>
      </c>
      <c r="J114" s="32">
        <v>1153</v>
      </c>
      <c r="K114" s="32">
        <v>1187</v>
      </c>
    </row>
  </sheetData>
  <hyperlinks>
    <hyperlink ref="M2:O2" location="'Table of Contents'!A1" display="Click here to return to Table of Contents" xr:uid="{3DDD36BA-142E-438C-8B81-91E87C581265}"/>
  </hyperlinks>
  <pageMargins left="0.7" right="0.7" top="0.75" bottom="0.75" header="0.3" footer="0.3"/>
  <pageSetup orientation="portrait" horizontalDpi="1200" verticalDpi="1200" r:id="rId2"/>
  <drawing r:id="rId3"/>
  <extLst>
    <ext xmlns:x14="http://schemas.microsoft.com/office/spreadsheetml/2009/9/main" uri="{A8765BA9-456A-4dab-B4F3-ACF838C121DE}">
      <x14:slicerList>
        <x14:slicer r:id="rId4"/>
      </x14:slicerList>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C35FB-AD5F-4CA4-BDAC-565318CF05D1}">
  <sheetPr>
    <tabColor rgb="FF0070C0"/>
  </sheetPr>
  <dimension ref="A1:AJ118"/>
  <sheetViews>
    <sheetView zoomScale="80" zoomScaleNormal="80" workbookViewId="0"/>
  </sheetViews>
  <sheetFormatPr defaultRowHeight="15" x14ac:dyDescent="0.25"/>
  <cols>
    <col min="2" max="2" width="35.140625" customWidth="1"/>
    <col min="15" max="15" width="21.5703125" bestFit="1" customWidth="1"/>
    <col min="16" max="16" width="30" bestFit="1" customWidth="1"/>
    <col min="29" max="29" width="7.140625" bestFit="1" customWidth="1"/>
    <col min="30" max="30" width="21.5703125" bestFit="1" customWidth="1"/>
    <col min="31" max="31" width="18.42578125" bestFit="1" customWidth="1"/>
    <col min="32" max="32" width="20.42578125" bestFit="1" customWidth="1"/>
    <col min="33" max="33" width="21.42578125" bestFit="1" customWidth="1"/>
    <col min="34" max="34" width="26.42578125" bestFit="1" customWidth="1"/>
    <col min="35" max="35" width="24.5703125" bestFit="1" customWidth="1"/>
    <col min="36" max="37" width="24.85546875" bestFit="1" customWidth="1"/>
  </cols>
  <sheetData>
    <row r="1" spans="1:36" x14ac:dyDescent="0.25">
      <c r="A1" s="1" t="s">
        <v>0</v>
      </c>
      <c r="B1" s="1" t="s">
        <v>1</v>
      </c>
      <c r="C1" s="1" t="s">
        <v>2</v>
      </c>
      <c r="D1" t="s">
        <v>277</v>
      </c>
      <c r="E1" t="s">
        <v>278</v>
      </c>
      <c r="F1" t="s">
        <v>279</v>
      </c>
      <c r="G1" t="s">
        <v>280</v>
      </c>
      <c r="H1" t="s">
        <v>281</v>
      </c>
      <c r="I1" t="s">
        <v>282</v>
      </c>
      <c r="J1" t="s">
        <v>283</v>
      </c>
      <c r="K1" t="s">
        <v>284</v>
      </c>
      <c r="L1" t="s">
        <v>285</v>
      </c>
      <c r="M1" t="s">
        <v>286</v>
      </c>
      <c r="O1" t="s">
        <v>430</v>
      </c>
      <c r="AC1" t="s">
        <v>427</v>
      </c>
    </row>
    <row r="2" spans="1:36" x14ac:dyDescent="0.25">
      <c r="A2" s="1" t="s">
        <v>13</v>
      </c>
      <c r="B2" s="1" t="s">
        <v>14</v>
      </c>
      <c r="C2" s="1" t="s">
        <v>15</v>
      </c>
      <c r="D2" t="s">
        <v>16</v>
      </c>
      <c r="E2" t="s">
        <v>16</v>
      </c>
      <c r="F2" t="s">
        <v>16</v>
      </c>
      <c r="G2" t="s">
        <v>16</v>
      </c>
      <c r="H2" t="s">
        <v>16</v>
      </c>
      <c r="I2" t="s">
        <v>16</v>
      </c>
      <c r="J2" t="s">
        <v>16</v>
      </c>
      <c r="K2" t="s">
        <v>16</v>
      </c>
      <c r="L2" t="s">
        <v>16</v>
      </c>
      <c r="M2" t="s">
        <v>16</v>
      </c>
      <c r="O2" t="s">
        <v>364</v>
      </c>
      <c r="P2" s="1" t="s">
        <v>487</v>
      </c>
      <c r="Q2" t="s">
        <v>488</v>
      </c>
      <c r="R2">
        <v>2014</v>
      </c>
      <c r="S2">
        <v>2015</v>
      </c>
      <c r="T2">
        <v>2016</v>
      </c>
      <c r="U2">
        <v>2017</v>
      </c>
      <c r="V2">
        <v>2018</v>
      </c>
      <c r="W2">
        <v>2019</v>
      </c>
      <c r="X2">
        <v>2020</v>
      </c>
      <c r="Y2">
        <v>2021</v>
      </c>
      <c r="Z2">
        <v>2022</v>
      </c>
      <c r="AA2">
        <v>2023</v>
      </c>
      <c r="AC2" t="s">
        <v>364</v>
      </c>
      <c r="AD2" t="s">
        <v>492</v>
      </c>
      <c r="AE2" t="s">
        <v>493</v>
      </c>
      <c r="AF2" t="s">
        <v>540</v>
      </c>
      <c r="AG2" t="s">
        <v>574</v>
      </c>
      <c r="AH2" t="s">
        <v>601</v>
      </c>
    </row>
    <row r="3" spans="1:36" x14ac:dyDescent="0.25">
      <c r="A3" s="1">
        <v>0</v>
      </c>
      <c r="B3" s="1" t="s">
        <v>17</v>
      </c>
      <c r="C3" s="1" t="s">
        <v>18</v>
      </c>
      <c r="D3">
        <v>11</v>
      </c>
      <c r="E3">
        <v>23</v>
      </c>
      <c r="F3">
        <v>19</v>
      </c>
      <c r="G3">
        <v>20</v>
      </c>
      <c r="H3">
        <v>32</v>
      </c>
      <c r="I3">
        <v>31</v>
      </c>
      <c r="J3">
        <v>12</v>
      </c>
      <c r="K3">
        <v>10</v>
      </c>
      <c r="L3">
        <v>12</v>
      </c>
      <c r="M3">
        <v>9</v>
      </c>
      <c r="O3" t="s">
        <v>243</v>
      </c>
      <c r="P3" s="1" t="s">
        <v>17</v>
      </c>
      <c r="Q3" s="1" t="s">
        <v>18</v>
      </c>
      <c r="R3">
        <v>11</v>
      </c>
      <c r="S3">
        <v>23</v>
      </c>
      <c r="T3">
        <v>19</v>
      </c>
      <c r="U3">
        <v>20</v>
      </c>
      <c r="V3">
        <v>32</v>
      </c>
      <c r="W3">
        <v>31</v>
      </c>
      <c r="X3">
        <v>12</v>
      </c>
      <c r="Y3">
        <v>10</v>
      </c>
      <c r="Z3">
        <v>12</v>
      </c>
      <c r="AA3">
        <v>9</v>
      </c>
      <c r="AC3" t="s">
        <v>243</v>
      </c>
      <c r="AD3">
        <f>I6</f>
        <v>31</v>
      </c>
      <c r="AE3">
        <f t="shared" ref="AE3:AH3" si="0">J6</f>
        <v>12</v>
      </c>
      <c r="AF3">
        <f t="shared" si="0"/>
        <v>10</v>
      </c>
      <c r="AG3">
        <f t="shared" si="0"/>
        <v>12</v>
      </c>
      <c r="AH3">
        <f t="shared" si="0"/>
        <v>9</v>
      </c>
    </row>
    <row r="4" spans="1:36" x14ac:dyDescent="0.25">
      <c r="B4" s="1" t="s">
        <v>307</v>
      </c>
      <c r="C4" s="1" t="s">
        <v>308</v>
      </c>
      <c r="D4">
        <v>0</v>
      </c>
      <c r="E4">
        <v>0</v>
      </c>
      <c r="F4">
        <v>0</v>
      </c>
      <c r="G4">
        <v>1</v>
      </c>
      <c r="H4">
        <v>0</v>
      </c>
      <c r="I4">
        <v>0</v>
      </c>
      <c r="J4">
        <v>0</v>
      </c>
      <c r="K4">
        <v>0</v>
      </c>
      <c r="L4">
        <v>0</v>
      </c>
      <c r="M4">
        <v>0</v>
      </c>
      <c r="O4" t="s">
        <v>243</v>
      </c>
      <c r="P4" s="1" t="s">
        <v>307</v>
      </c>
      <c r="Q4" s="1" t="s">
        <v>308</v>
      </c>
      <c r="R4">
        <v>0</v>
      </c>
      <c r="S4">
        <v>0</v>
      </c>
      <c r="T4">
        <v>0</v>
      </c>
      <c r="U4">
        <v>1</v>
      </c>
      <c r="V4">
        <v>0</v>
      </c>
      <c r="W4">
        <v>0</v>
      </c>
      <c r="X4">
        <v>0</v>
      </c>
      <c r="Y4">
        <v>0</v>
      </c>
      <c r="Z4">
        <v>0</v>
      </c>
      <c r="AA4">
        <v>0</v>
      </c>
      <c r="AC4" s="1" t="s">
        <v>247</v>
      </c>
      <c r="AD4">
        <f>I15</f>
        <v>53</v>
      </c>
      <c r="AE4">
        <f t="shared" ref="AE4:AH4" si="1">J15</f>
        <v>57</v>
      </c>
      <c r="AF4">
        <f t="shared" si="1"/>
        <v>62</v>
      </c>
      <c r="AG4">
        <f t="shared" si="1"/>
        <v>65</v>
      </c>
      <c r="AH4">
        <f t="shared" si="1"/>
        <v>86</v>
      </c>
    </row>
    <row r="5" spans="1:36" x14ac:dyDescent="0.25">
      <c r="A5" s="1" t="s">
        <v>23</v>
      </c>
      <c r="D5" t="s">
        <v>16</v>
      </c>
      <c r="E5" t="s">
        <v>16</v>
      </c>
      <c r="F5" t="s">
        <v>16</v>
      </c>
      <c r="G5" t="s">
        <v>16</v>
      </c>
      <c r="H5" t="s">
        <v>16</v>
      </c>
      <c r="I5" t="s">
        <v>16</v>
      </c>
      <c r="J5" t="s">
        <v>16</v>
      </c>
      <c r="K5" t="s">
        <v>16</v>
      </c>
      <c r="L5" t="s">
        <v>16</v>
      </c>
      <c r="M5" t="s">
        <v>16</v>
      </c>
      <c r="O5" s="1" t="s">
        <v>247</v>
      </c>
      <c r="P5" s="1" t="s">
        <v>26</v>
      </c>
      <c r="Q5" s="1" t="s">
        <v>27</v>
      </c>
      <c r="R5">
        <v>6</v>
      </c>
      <c r="S5">
        <v>10</v>
      </c>
      <c r="T5">
        <v>9</v>
      </c>
      <c r="U5">
        <v>11</v>
      </c>
      <c r="V5">
        <v>14</v>
      </c>
      <c r="W5">
        <v>10</v>
      </c>
      <c r="X5">
        <v>6</v>
      </c>
      <c r="Y5">
        <v>7</v>
      </c>
      <c r="Z5">
        <v>10</v>
      </c>
      <c r="AA5">
        <v>10</v>
      </c>
      <c r="AC5" t="s">
        <v>248</v>
      </c>
      <c r="AD5">
        <f>I26</f>
        <v>79</v>
      </c>
      <c r="AE5">
        <f t="shared" ref="AE5:AH5" si="2">J26</f>
        <v>88</v>
      </c>
      <c r="AF5">
        <f t="shared" si="2"/>
        <v>82</v>
      </c>
      <c r="AG5">
        <f t="shared" si="2"/>
        <v>140</v>
      </c>
      <c r="AH5">
        <f t="shared" si="2"/>
        <v>219</v>
      </c>
    </row>
    <row r="6" spans="1:36" x14ac:dyDescent="0.25">
      <c r="A6" s="1" t="s">
        <v>24</v>
      </c>
      <c r="D6">
        <v>11</v>
      </c>
      <c r="E6">
        <v>23</v>
      </c>
      <c r="F6">
        <v>19</v>
      </c>
      <c r="G6">
        <v>21</v>
      </c>
      <c r="H6">
        <v>32</v>
      </c>
      <c r="I6">
        <v>31</v>
      </c>
      <c r="J6">
        <v>12</v>
      </c>
      <c r="K6">
        <v>10</v>
      </c>
      <c r="L6">
        <v>12</v>
      </c>
      <c r="M6">
        <v>9</v>
      </c>
      <c r="O6" s="1" t="s">
        <v>247</v>
      </c>
      <c r="P6" s="1" t="s">
        <v>28</v>
      </c>
      <c r="Q6" s="1" t="s">
        <v>29</v>
      </c>
      <c r="R6">
        <v>11</v>
      </c>
      <c r="S6">
        <v>7</v>
      </c>
      <c r="T6">
        <v>4</v>
      </c>
      <c r="U6">
        <v>5</v>
      </c>
      <c r="V6">
        <v>4</v>
      </c>
      <c r="W6">
        <v>2</v>
      </c>
      <c r="X6">
        <v>1</v>
      </c>
      <c r="Y6">
        <v>1</v>
      </c>
      <c r="Z6">
        <v>1</v>
      </c>
      <c r="AA6">
        <v>2</v>
      </c>
      <c r="AC6" t="s">
        <v>249</v>
      </c>
      <c r="AD6">
        <f>I60</f>
        <v>641</v>
      </c>
      <c r="AE6">
        <f t="shared" ref="AE6:AH6" si="3">J60</f>
        <v>551</v>
      </c>
      <c r="AF6">
        <f t="shared" si="3"/>
        <v>538</v>
      </c>
      <c r="AG6">
        <f t="shared" si="3"/>
        <v>554</v>
      </c>
      <c r="AH6">
        <f t="shared" si="3"/>
        <v>502</v>
      </c>
    </row>
    <row r="7" spans="1:36" x14ac:dyDescent="0.25">
      <c r="O7" s="1" t="s">
        <v>247</v>
      </c>
      <c r="P7" s="1" t="s">
        <v>30</v>
      </c>
      <c r="Q7" s="1" t="s">
        <v>31</v>
      </c>
      <c r="R7">
        <v>23</v>
      </c>
      <c r="S7">
        <v>26</v>
      </c>
      <c r="T7">
        <v>28</v>
      </c>
      <c r="U7">
        <v>30</v>
      </c>
      <c r="V7">
        <v>47</v>
      </c>
      <c r="W7">
        <v>35</v>
      </c>
      <c r="X7">
        <v>46</v>
      </c>
      <c r="Y7">
        <v>41</v>
      </c>
      <c r="Z7">
        <v>31</v>
      </c>
      <c r="AA7">
        <v>39</v>
      </c>
      <c r="AC7" s="1" t="s">
        <v>250</v>
      </c>
      <c r="AD7">
        <f>I74</f>
        <v>68</v>
      </c>
      <c r="AE7">
        <f t="shared" ref="AE7:AH7" si="4">J74</f>
        <v>64</v>
      </c>
      <c r="AF7">
        <f t="shared" si="4"/>
        <v>65</v>
      </c>
      <c r="AG7">
        <f t="shared" si="4"/>
        <v>75</v>
      </c>
      <c r="AH7">
        <f t="shared" si="4"/>
        <v>60</v>
      </c>
    </row>
    <row r="8" spans="1:36" x14ac:dyDescent="0.25">
      <c r="A8" s="1" t="s">
        <v>25</v>
      </c>
      <c r="B8" s="1" t="s">
        <v>26</v>
      </c>
      <c r="C8" s="1" t="s">
        <v>27</v>
      </c>
      <c r="D8">
        <v>6</v>
      </c>
      <c r="E8">
        <v>10</v>
      </c>
      <c r="F8">
        <v>9</v>
      </c>
      <c r="G8">
        <v>11</v>
      </c>
      <c r="H8">
        <v>14</v>
      </c>
      <c r="I8">
        <v>10</v>
      </c>
      <c r="J8">
        <v>6</v>
      </c>
      <c r="K8">
        <v>7</v>
      </c>
      <c r="L8">
        <v>10</v>
      </c>
      <c r="M8">
        <v>10</v>
      </c>
      <c r="O8" s="1" t="s">
        <v>247</v>
      </c>
      <c r="P8" s="1" t="s">
        <v>32</v>
      </c>
      <c r="Q8" s="1" t="s">
        <v>33</v>
      </c>
      <c r="R8">
        <v>1</v>
      </c>
      <c r="S8">
        <v>0</v>
      </c>
      <c r="T8">
        <v>3</v>
      </c>
      <c r="U8">
        <v>15</v>
      </c>
      <c r="V8">
        <v>16</v>
      </c>
      <c r="W8">
        <v>6</v>
      </c>
      <c r="X8">
        <v>3</v>
      </c>
      <c r="Y8">
        <v>3</v>
      </c>
      <c r="Z8">
        <v>0</v>
      </c>
      <c r="AA8">
        <v>0</v>
      </c>
      <c r="AC8" s="1" t="s">
        <v>251</v>
      </c>
      <c r="AD8">
        <f>I78</f>
        <v>1</v>
      </c>
      <c r="AE8">
        <f t="shared" ref="AE8:AH8" si="5">J78</f>
        <v>10</v>
      </c>
      <c r="AF8">
        <f t="shared" si="5"/>
        <v>28</v>
      </c>
      <c r="AG8">
        <f t="shared" si="5"/>
        <v>39</v>
      </c>
      <c r="AH8">
        <f t="shared" si="5"/>
        <v>46</v>
      </c>
    </row>
    <row r="9" spans="1:36" x14ac:dyDescent="0.25">
      <c r="B9" s="1" t="s">
        <v>28</v>
      </c>
      <c r="C9" s="1" t="s">
        <v>29</v>
      </c>
      <c r="D9">
        <v>11</v>
      </c>
      <c r="E9">
        <v>7</v>
      </c>
      <c r="F9">
        <v>4</v>
      </c>
      <c r="G9">
        <v>5</v>
      </c>
      <c r="H9">
        <v>4</v>
      </c>
      <c r="I9">
        <v>2</v>
      </c>
      <c r="J9">
        <v>1</v>
      </c>
      <c r="K9">
        <v>1</v>
      </c>
      <c r="L9">
        <v>1</v>
      </c>
      <c r="M9">
        <v>2</v>
      </c>
      <c r="O9" s="1" t="s">
        <v>247</v>
      </c>
      <c r="P9" s="1" t="s">
        <v>36</v>
      </c>
      <c r="Q9" s="1" t="s">
        <v>38</v>
      </c>
      <c r="R9">
        <v>0</v>
      </c>
      <c r="S9">
        <v>0</v>
      </c>
      <c r="T9">
        <v>0</v>
      </c>
      <c r="U9">
        <v>0</v>
      </c>
      <c r="V9">
        <v>0</v>
      </c>
      <c r="W9">
        <v>0</v>
      </c>
      <c r="X9">
        <v>1</v>
      </c>
      <c r="Y9">
        <v>9</v>
      </c>
      <c r="Z9">
        <v>23</v>
      </c>
      <c r="AA9">
        <v>35</v>
      </c>
      <c r="AC9" s="1" t="s">
        <v>252</v>
      </c>
      <c r="AD9">
        <f>I108</f>
        <v>275</v>
      </c>
      <c r="AE9">
        <f t="shared" ref="AE9:AH9" si="6">J108</f>
        <v>263</v>
      </c>
      <c r="AF9">
        <f t="shared" si="6"/>
        <v>261</v>
      </c>
      <c r="AG9">
        <f t="shared" si="6"/>
        <v>268</v>
      </c>
      <c r="AH9">
        <f t="shared" si="6"/>
        <v>265</v>
      </c>
    </row>
    <row r="10" spans="1:36" x14ac:dyDescent="0.25">
      <c r="B10" s="1" t="s">
        <v>30</v>
      </c>
      <c r="C10" s="1" t="s">
        <v>31</v>
      </c>
      <c r="D10">
        <v>23</v>
      </c>
      <c r="E10">
        <v>26</v>
      </c>
      <c r="F10">
        <v>28</v>
      </c>
      <c r="G10">
        <v>30</v>
      </c>
      <c r="H10">
        <v>47</v>
      </c>
      <c r="I10">
        <v>35</v>
      </c>
      <c r="J10">
        <v>46</v>
      </c>
      <c r="K10">
        <v>41</v>
      </c>
      <c r="L10">
        <v>31</v>
      </c>
      <c r="M10">
        <v>39</v>
      </c>
      <c r="O10" s="1" t="s">
        <v>247</v>
      </c>
      <c r="P10" s="1" t="s">
        <v>518</v>
      </c>
      <c r="Q10" s="1" t="s">
        <v>519</v>
      </c>
      <c r="R10">
        <v>0</v>
      </c>
      <c r="S10">
        <v>0</v>
      </c>
      <c r="T10">
        <v>0</v>
      </c>
      <c r="U10">
        <v>0</v>
      </c>
      <c r="V10">
        <v>0</v>
      </c>
      <c r="W10">
        <v>0</v>
      </c>
      <c r="X10">
        <v>0</v>
      </c>
      <c r="Y10">
        <v>1</v>
      </c>
      <c r="Z10">
        <v>0</v>
      </c>
      <c r="AA10">
        <v>0</v>
      </c>
      <c r="AC10" t="s">
        <v>489</v>
      </c>
      <c r="AD10">
        <f>I115</f>
        <v>0</v>
      </c>
      <c r="AE10">
        <f t="shared" ref="AE10:AH10" si="7">J115</f>
        <v>0</v>
      </c>
      <c r="AF10">
        <f t="shared" si="7"/>
        <v>0</v>
      </c>
      <c r="AG10">
        <f t="shared" si="7"/>
        <v>0</v>
      </c>
      <c r="AH10">
        <f t="shared" si="7"/>
        <v>0</v>
      </c>
    </row>
    <row r="11" spans="1:36" x14ac:dyDescent="0.25">
      <c r="B11" s="1" t="s">
        <v>32</v>
      </c>
      <c r="C11" s="1" t="s">
        <v>33</v>
      </c>
      <c r="D11">
        <v>1</v>
      </c>
      <c r="E11">
        <v>0</v>
      </c>
      <c r="F11">
        <v>3</v>
      </c>
      <c r="G11">
        <v>15</v>
      </c>
      <c r="H11">
        <v>16</v>
      </c>
      <c r="I11">
        <v>6</v>
      </c>
      <c r="J11">
        <v>3</v>
      </c>
      <c r="K11">
        <v>3</v>
      </c>
      <c r="L11">
        <v>0</v>
      </c>
      <c r="M11">
        <v>0</v>
      </c>
      <c r="O11" t="s">
        <v>248</v>
      </c>
      <c r="P11" s="1" t="s">
        <v>582</v>
      </c>
      <c r="Q11" s="1" t="s">
        <v>583</v>
      </c>
      <c r="R11">
        <v>0</v>
      </c>
      <c r="S11">
        <v>0</v>
      </c>
      <c r="T11">
        <v>0</v>
      </c>
      <c r="U11">
        <v>0</v>
      </c>
      <c r="V11">
        <v>0</v>
      </c>
      <c r="W11">
        <v>0</v>
      </c>
      <c r="X11">
        <v>0</v>
      </c>
      <c r="Y11">
        <v>0</v>
      </c>
      <c r="Z11">
        <v>0</v>
      </c>
      <c r="AA11">
        <v>1</v>
      </c>
    </row>
    <row r="12" spans="1:36" x14ac:dyDescent="0.25">
      <c r="B12" s="1" t="s">
        <v>36</v>
      </c>
      <c r="C12" s="1" t="s">
        <v>38</v>
      </c>
      <c r="D12">
        <v>0</v>
      </c>
      <c r="E12">
        <v>0</v>
      </c>
      <c r="F12">
        <v>0</v>
      </c>
      <c r="G12">
        <v>0</v>
      </c>
      <c r="H12">
        <v>0</v>
      </c>
      <c r="I12">
        <v>0</v>
      </c>
      <c r="J12">
        <v>1</v>
      </c>
      <c r="K12">
        <v>9</v>
      </c>
      <c r="L12">
        <v>23</v>
      </c>
      <c r="M12">
        <v>35</v>
      </c>
      <c r="O12" t="s">
        <v>248</v>
      </c>
      <c r="P12" s="1" t="s">
        <v>50</v>
      </c>
      <c r="Q12" s="1" t="s">
        <v>51</v>
      </c>
      <c r="R12">
        <v>0</v>
      </c>
      <c r="S12">
        <v>0</v>
      </c>
      <c r="T12">
        <v>0</v>
      </c>
      <c r="U12">
        <v>0</v>
      </c>
      <c r="V12">
        <v>0</v>
      </c>
      <c r="W12">
        <v>5</v>
      </c>
      <c r="X12">
        <v>5</v>
      </c>
      <c r="Y12">
        <v>4</v>
      </c>
      <c r="Z12">
        <v>8</v>
      </c>
      <c r="AA12">
        <v>8</v>
      </c>
      <c r="AD12" s="6" t="s">
        <v>485</v>
      </c>
    </row>
    <row r="13" spans="1:36" x14ac:dyDescent="0.25">
      <c r="A13" s="1"/>
      <c r="B13" s="1" t="s">
        <v>518</v>
      </c>
      <c r="C13" s="1" t="s">
        <v>519</v>
      </c>
      <c r="D13">
        <v>0</v>
      </c>
      <c r="E13">
        <v>0</v>
      </c>
      <c r="F13">
        <v>0</v>
      </c>
      <c r="G13">
        <v>0</v>
      </c>
      <c r="H13">
        <v>0</v>
      </c>
      <c r="I13">
        <v>0</v>
      </c>
      <c r="J13">
        <v>0</v>
      </c>
      <c r="K13">
        <v>1</v>
      </c>
      <c r="L13">
        <v>0</v>
      </c>
      <c r="M13">
        <v>0</v>
      </c>
      <c r="O13" t="s">
        <v>248</v>
      </c>
      <c r="P13" s="1" t="s">
        <v>54</v>
      </c>
      <c r="Q13" s="1" t="s">
        <v>55</v>
      </c>
      <c r="R13">
        <v>0</v>
      </c>
      <c r="S13">
        <v>0</v>
      </c>
      <c r="T13">
        <v>0</v>
      </c>
      <c r="U13">
        <v>0</v>
      </c>
      <c r="V13">
        <v>0</v>
      </c>
      <c r="W13">
        <v>47</v>
      </c>
      <c r="X13">
        <v>56</v>
      </c>
      <c r="Y13">
        <v>46</v>
      </c>
      <c r="Z13">
        <v>55</v>
      </c>
      <c r="AA13">
        <v>63</v>
      </c>
      <c r="AC13" s="6" t="s">
        <v>486</v>
      </c>
      <c r="AD13" t="s">
        <v>243</v>
      </c>
      <c r="AE13" t="s">
        <v>247</v>
      </c>
      <c r="AF13" t="s">
        <v>248</v>
      </c>
      <c r="AG13" t="s">
        <v>249</v>
      </c>
      <c r="AH13" t="s">
        <v>250</v>
      </c>
      <c r="AI13" t="s">
        <v>252</v>
      </c>
      <c r="AJ13" t="s">
        <v>251</v>
      </c>
    </row>
    <row r="14" spans="1:36" x14ac:dyDescent="0.25">
      <c r="A14" s="1" t="s">
        <v>23</v>
      </c>
      <c r="D14" t="s">
        <v>16</v>
      </c>
      <c r="E14" t="s">
        <v>16</v>
      </c>
      <c r="F14" t="s">
        <v>16</v>
      </c>
      <c r="G14" t="s">
        <v>16</v>
      </c>
      <c r="H14" t="s">
        <v>16</v>
      </c>
      <c r="I14" t="s">
        <v>16</v>
      </c>
      <c r="J14" t="s">
        <v>16</v>
      </c>
      <c r="K14" t="s">
        <v>16</v>
      </c>
      <c r="L14" t="s">
        <v>16</v>
      </c>
      <c r="M14" t="s">
        <v>16</v>
      </c>
      <c r="O14" t="s">
        <v>248</v>
      </c>
      <c r="P14" s="1" t="s">
        <v>56</v>
      </c>
      <c r="Q14" s="1" t="s">
        <v>58</v>
      </c>
      <c r="R14">
        <v>0</v>
      </c>
      <c r="S14">
        <v>0</v>
      </c>
      <c r="T14">
        <v>0</v>
      </c>
      <c r="U14">
        <v>0</v>
      </c>
      <c r="V14">
        <v>0</v>
      </c>
      <c r="W14">
        <v>4</v>
      </c>
      <c r="X14">
        <v>6</v>
      </c>
      <c r="Y14">
        <v>5</v>
      </c>
      <c r="Z14">
        <v>7</v>
      </c>
      <c r="AA14">
        <v>11</v>
      </c>
      <c r="AC14" s="7" t="s">
        <v>472</v>
      </c>
      <c r="AD14">
        <v>31</v>
      </c>
      <c r="AE14">
        <v>53</v>
      </c>
      <c r="AF14">
        <v>79</v>
      </c>
      <c r="AG14">
        <v>641</v>
      </c>
      <c r="AH14">
        <v>68</v>
      </c>
      <c r="AI14">
        <v>275</v>
      </c>
      <c r="AJ14">
        <v>1</v>
      </c>
    </row>
    <row r="15" spans="1:36" x14ac:dyDescent="0.25">
      <c r="A15" s="1" t="s">
        <v>24</v>
      </c>
      <c r="D15">
        <v>41</v>
      </c>
      <c r="E15">
        <v>43</v>
      </c>
      <c r="F15">
        <v>44</v>
      </c>
      <c r="G15">
        <v>61</v>
      </c>
      <c r="H15">
        <v>81</v>
      </c>
      <c r="I15">
        <v>53</v>
      </c>
      <c r="J15">
        <v>57</v>
      </c>
      <c r="K15">
        <v>62</v>
      </c>
      <c r="L15">
        <v>65</v>
      </c>
      <c r="M15">
        <v>86</v>
      </c>
      <c r="O15" t="s">
        <v>248</v>
      </c>
      <c r="P15" s="1" t="s">
        <v>32</v>
      </c>
      <c r="Q15" s="1" t="s">
        <v>33</v>
      </c>
      <c r="R15">
        <v>0</v>
      </c>
      <c r="S15">
        <v>0</v>
      </c>
      <c r="T15">
        <v>0</v>
      </c>
      <c r="U15">
        <v>0</v>
      </c>
      <c r="V15">
        <v>0</v>
      </c>
      <c r="W15">
        <v>20</v>
      </c>
      <c r="X15">
        <v>17</v>
      </c>
      <c r="Y15">
        <v>21</v>
      </c>
      <c r="Z15">
        <v>39</v>
      </c>
      <c r="AA15">
        <v>76</v>
      </c>
      <c r="AC15" s="7" t="s">
        <v>473</v>
      </c>
      <c r="AD15">
        <v>12</v>
      </c>
      <c r="AE15">
        <v>57</v>
      </c>
      <c r="AF15">
        <v>88</v>
      </c>
      <c r="AG15">
        <v>551</v>
      </c>
      <c r="AH15">
        <v>64</v>
      </c>
      <c r="AI15">
        <v>263</v>
      </c>
      <c r="AJ15">
        <v>10</v>
      </c>
    </row>
    <row r="16" spans="1:36" x14ac:dyDescent="0.25">
      <c r="A16" s="1"/>
      <c r="B16" s="1"/>
      <c r="C16" s="1"/>
      <c r="O16" t="s">
        <v>248</v>
      </c>
      <c r="P16" s="1" t="s">
        <v>520</v>
      </c>
      <c r="Q16" s="1" t="s">
        <v>521</v>
      </c>
      <c r="R16">
        <v>0</v>
      </c>
      <c r="S16">
        <v>0</v>
      </c>
      <c r="T16">
        <v>0</v>
      </c>
      <c r="U16">
        <v>0</v>
      </c>
      <c r="V16">
        <v>0</v>
      </c>
      <c r="W16">
        <v>0</v>
      </c>
      <c r="X16">
        <v>0</v>
      </c>
      <c r="Y16">
        <v>1</v>
      </c>
      <c r="Z16">
        <v>0</v>
      </c>
      <c r="AA16">
        <v>2</v>
      </c>
      <c r="AC16" s="7" t="s">
        <v>539</v>
      </c>
      <c r="AD16">
        <v>10</v>
      </c>
      <c r="AE16">
        <v>62</v>
      </c>
      <c r="AF16">
        <v>82</v>
      </c>
      <c r="AG16">
        <v>538</v>
      </c>
      <c r="AH16">
        <v>65</v>
      </c>
      <c r="AI16">
        <v>261</v>
      </c>
      <c r="AJ16">
        <v>28</v>
      </c>
    </row>
    <row r="17" spans="1:36" x14ac:dyDescent="0.25">
      <c r="A17" s="1" t="s">
        <v>49</v>
      </c>
      <c r="B17" s="1" t="s">
        <v>582</v>
      </c>
      <c r="C17" s="1" t="s">
        <v>583</v>
      </c>
      <c r="D17">
        <v>0</v>
      </c>
      <c r="E17">
        <v>0</v>
      </c>
      <c r="F17">
        <v>0</v>
      </c>
      <c r="G17">
        <v>0</v>
      </c>
      <c r="H17">
        <v>0</v>
      </c>
      <c r="I17">
        <v>0</v>
      </c>
      <c r="J17">
        <v>0</v>
      </c>
      <c r="K17">
        <v>0</v>
      </c>
      <c r="L17">
        <v>0</v>
      </c>
      <c r="M17">
        <v>1</v>
      </c>
      <c r="O17" t="s">
        <v>248</v>
      </c>
      <c r="P17" s="1" t="s">
        <v>63</v>
      </c>
      <c r="Q17" s="1" t="s">
        <v>64</v>
      </c>
      <c r="R17">
        <v>0</v>
      </c>
      <c r="S17">
        <v>0</v>
      </c>
      <c r="T17">
        <v>0</v>
      </c>
      <c r="U17">
        <v>0</v>
      </c>
      <c r="V17">
        <v>0</v>
      </c>
      <c r="W17">
        <v>3</v>
      </c>
      <c r="X17">
        <v>3</v>
      </c>
      <c r="Y17">
        <v>5</v>
      </c>
      <c r="Z17">
        <v>31</v>
      </c>
      <c r="AA17">
        <v>58</v>
      </c>
      <c r="AC17" s="7" t="s">
        <v>573</v>
      </c>
      <c r="AD17">
        <v>12</v>
      </c>
      <c r="AE17">
        <v>65</v>
      </c>
      <c r="AF17">
        <v>140</v>
      </c>
      <c r="AG17">
        <v>554</v>
      </c>
      <c r="AH17">
        <v>75</v>
      </c>
      <c r="AI17">
        <v>268</v>
      </c>
      <c r="AJ17">
        <v>39</v>
      </c>
    </row>
    <row r="18" spans="1:36" x14ac:dyDescent="0.25">
      <c r="B18" s="1" t="s">
        <v>50</v>
      </c>
      <c r="C18" s="1" t="s">
        <v>51</v>
      </c>
      <c r="D18">
        <v>0</v>
      </c>
      <c r="E18">
        <v>0</v>
      </c>
      <c r="F18">
        <v>0</v>
      </c>
      <c r="G18">
        <v>0</v>
      </c>
      <c r="H18">
        <v>0</v>
      </c>
      <c r="I18">
        <v>5</v>
      </c>
      <c r="J18">
        <v>5</v>
      </c>
      <c r="K18">
        <v>4</v>
      </c>
      <c r="L18">
        <v>8</v>
      </c>
      <c r="M18">
        <v>8</v>
      </c>
      <c r="O18" t="s">
        <v>248</v>
      </c>
      <c r="P18" s="1" t="s">
        <v>65</v>
      </c>
      <c r="Q18" s="1" t="s">
        <v>66</v>
      </c>
      <c r="R18">
        <v>0</v>
      </c>
      <c r="S18">
        <v>0</v>
      </c>
      <c r="T18">
        <v>0</v>
      </c>
      <c r="U18">
        <v>0</v>
      </c>
      <c r="V18">
        <v>0</v>
      </c>
      <c r="W18">
        <v>0</v>
      </c>
      <c r="X18">
        <v>1</v>
      </c>
      <c r="Y18">
        <v>0</v>
      </c>
      <c r="Z18">
        <v>0</v>
      </c>
      <c r="AA18">
        <v>0</v>
      </c>
      <c r="AC18" s="7" t="s">
        <v>597</v>
      </c>
      <c r="AD18">
        <v>9</v>
      </c>
      <c r="AE18">
        <v>86</v>
      </c>
      <c r="AF18">
        <v>219</v>
      </c>
      <c r="AG18">
        <v>502</v>
      </c>
      <c r="AH18">
        <v>60</v>
      </c>
      <c r="AI18">
        <v>265</v>
      </c>
      <c r="AJ18">
        <v>46</v>
      </c>
    </row>
    <row r="19" spans="1:36" x14ac:dyDescent="0.25">
      <c r="B19" s="1" t="s">
        <v>54</v>
      </c>
      <c r="C19" s="1" t="s">
        <v>55</v>
      </c>
      <c r="D19">
        <v>0</v>
      </c>
      <c r="E19">
        <v>0</v>
      </c>
      <c r="F19">
        <v>0</v>
      </c>
      <c r="G19">
        <v>0</v>
      </c>
      <c r="H19">
        <v>0</v>
      </c>
      <c r="I19">
        <v>47</v>
      </c>
      <c r="J19">
        <v>56</v>
      </c>
      <c r="K19">
        <v>46</v>
      </c>
      <c r="L19">
        <v>55</v>
      </c>
      <c r="M19">
        <v>63</v>
      </c>
      <c r="O19" t="s">
        <v>249</v>
      </c>
      <c r="P19" s="1" t="s">
        <v>312</v>
      </c>
      <c r="Q19" s="1" t="s">
        <v>313</v>
      </c>
      <c r="R19">
        <v>0</v>
      </c>
      <c r="S19">
        <v>0</v>
      </c>
      <c r="T19">
        <v>0</v>
      </c>
      <c r="U19">
        <v>0</v>
      </c>
      <c r="V19">
        <v>0</v>
      </c>
      <c r="W19">
        <v>0</v>
      </c>
      <c r="X19">
        <v>0</v>
      </c>
      <c r="Y19">
        <v>0</v>
      </c>
      <c r="Z19">
        <v>0</v>
      </c>
      <c r="AA19">
        <v>0</v>
      </c>
    </row>
    <row r="20" spans="1:36" x14ac:dyDescent="0.25">
      <c r="B20" s="1" t="s">
        <v>56</v>
      </c>
      <c r="C20" s="1" t="s">
        <v>58</v>
      </c>
      <c r="D20">
        <v>0</v>
      </c>
      <c r="E20">
        <v>0</v>
      </c>
      <c r="F20">
        <v>0</v>
      </c>
      <c r="G20">
        <v>0</v>
      </c>
      <c r="H20">
        <v>0</v>
      </c>
      <c r="I20">
        <v>4</v>
      </c>
      <c r="J20">
        <v>6</v>
      </c>
      <c r="K20">
        <v>5</v>
      </c>
      <c r="L20">
        <v>7</v>
      </c>
      <c r="M20">
        <v>11</v>
      </c>
      <c r="O20" t="s">
        <v>249</v>
      </c>
      <c r="P20" s="1" t="s">
        <v>72</v>
      </c>
      <c r="Q20" s="1" t="s">
        <v>73</v>
      </c>
      <c r="R20">
        <v>4</v>
      </c>
      <c r="S20">
        <v>2</v>
      </c>
      <c r="T20">
        <v>1</v>
      </c>
      <c r="U20">
        <v>3</v>
      </c>
      <c r="V20">
        <v>2</v>
      </c>
      <c r="W20">
        <v>1</v>
      </c>
      <c r="X20">
        <v>1</v>
      </c>
      <c r="Y20">
        <v>3</v>
      </c>
      <c r="Z20">
        <v>4</v>
      </c>
      <c r="AA20">
        <v>2</v>
      </c>
    </row>
    <row r="21" spans="1:36" x14ac:dyDescent="0.25">
      <c r="B21" s="1" t="s">
        <v>32</v>
      </c>
      <c r="C21" s="1" t="s">
        <v>33</v>
      </c>
      <c r="D21">
        <v>0</v>
      </c>
      <c r="E21">
        <v>0</v>
      </c>
      <c r="F21">
        <v>0</v>
      </c>
      <c r="G21">
        <v>0</v>
      </c>
      <c r="H21">
        <v>0</v>
      </c>
      <c r="I21">
        <v>20</v>
      </c>
      <c r="J21">
        <v>17</v>
      </c>
      <c r="K21">
        <v>21</v>
      </c>
      <c r="L21">
        <v>39</v>
      </c>
      <c r="M21">
        <v>76</v>
      </c>
      <c r="O21" t="s">
        <v>249</v>
      </c>
      <c r="P21" s="1" t="s">
        <v>314</v>
      </c>
      <c r="Q21" s="1" t="s">
        <v>315</v>
      </c>
      <c r="R21">
        <v>0</v>
      </c>
      <c r="S21">
        <v>0</v>
      </c>
      <c r="T21">
        <v>0</v>
      </c>
      <c r="U21">
        <v>2</v>
      </c>
      <c r="V21">
        <v>0</v>
      </c>
      <c r="W21">
        <v>0</v>
      </c>
      <c r="X21">
        <v>0</v>
      </c>
      <c r="Y21">
        <v>1</v>
      </c>
      <c r="Z21">
        <v>0</v>
      </c>
      <c r="AA21">
        <v>0</v>
      </c>
    </row>
    <row r="22" spans="1:36" x14ac:dyDescent="0.25">
      <c r="A22" s="1"/>
      <c r="B22" s="1" t="s">
        <v>520</v>
      </c>
      <c r="C22" s="1" t="s">
        <v>521</v>
      </c>
      <c r="D22">
        <v>0</v>
      </c>
      <c r="E22">
        <v>0</v>
      </c>
      <c r="F22">
        <v>0</v>
      </c>
      <c r="G22">
        <v>0</v>
      </c>
      <c r="H22">
        <v>0</v>
      </c>
      <c r="I22">
        <v>0</v>
      </c>
      <c r="J22">
        <v>0</v>
      </c>
      <c r="K22">
        <v>1</v>
      </c>
      <c r="L22">
        <v>0</v>
      </c>
      <c r="M22">
        <v>2</v>
      </c>
      <c r="O22" t="s">
        <v>249</v>
      </c>
      <c r="P22" s="1" t="s">
        <v>167</v>
      </c>
      <c r="Q22" s="1" t="s">
        <v>168</v>
      </c>
      <c r="R22">
        <v>2</v>
      </c>
      <c r="S22">
        <v>2</v>
      </c>
      <c r="T22">
        <v>2</v>
      </c>
      <c r="U22">
        <v>1</v>
      </c>
      <c r="V22">
        <v>1</v>
      </c>
      <c r="W22">
        <v>0</v>
      </c>
      <c r="X22">
        <v>0</v>
      </c>
      <c r="Y22">
        <v>0</v>
      </c>
      <c r="Z22">
        <v>0</v>
      </c>
      <c r="AA22">
        <v>0</v>
      </c>
    </row>
    <row r="23" spans="1:36" x14ac:dyDescent="0.25">
      <c r="A23" s="1"/>
      <c r="B23" s="1" t="s">
        <v>63</v>
      </c>
      <c r="C23" s="1" t="s">
        <v>64</v>
      </c>
      <c r="D23">
        <v>0</v>
      </c>
      <c r="E23">
        <v>0</v>
      </c>
      <c r="F23">
        <v>0</v>
      </c>
      <c r="G23">
        <v>0</v>
      </c>
      <c r="H23">
        <v>0</v>
      </c>
      <c r="I23">
        <v>3</v>
      </c>
      <c r="J23">
        <v>3</v>
      </c>
      <c r="K23">
        <v>5</v>
      </c>
      <c r="L23">
        <v>31</v>
      </c>
      <c r="M23">
        <v>58</v>
      </c>
      <c r="O23" t="s">
        <v>249</v>
      </c>
      <c r="P23" s="1" t="s">
        <v>74</v>
      </c>
      <c r="Q23" s="1" t="s">
        <v>75</v>
      </c>
      <c r="R23">
        <v>30</v>
      </c>
      <c r="S23">
        <v>38</v>
      </c>
      <c r="T23">
        <v>36</v>
      </c>
      <c r="U23">
        <v>32</v>
      </c>
      <c r="V23">
        <v>37</v>
      </c>
      <c r="W23">
        <v>25</v>
      </c>
      <c r="X23">
        <v>18</v>
      </c>
      <c r="Y23">
        <v>21</v>
      </c>
      <c r="Z23">
        <v>29</v>
      </c>
      <c r="AA23">
        <v>33</v>
      </c>
    </row>
    <row r="24" spans="1:36" x14ac:dyDescent="0.25">
      <c r="A24" s="1"/>
      <c r="B24" s="1" t="s">
        <v>65</v>
      </c>
      <c r="C24" s="1" t="s">
        <v>66</v>
      </c>
      <c r="D24">
        <v>0</v>
      </c>
      <c r="E24">
        <v>0</v>
      </c>
      <c r="F24">
        <v>0</v>
      </c>
      <c r="G24">
        <v>0</v>
      </c>
      <c r="H24">
        <v>0</v>
      </c>
      <c r="I24">
        <v>0</v>
      </c>
      <c r="J24">
        <v>1</v>
      </c>
      <c r="K24">
        <v>0</v>
      </c>
      <c r="L24">
        <v>0</v>
      </c>
      <c r="M24">
        <v>0</v>
      </c>
      <c r="O24" t="s">
        <v>249</v>
      </c>
      <c r="P24" s="1" t="s">
        <v>76</v>
      </c>
      <c r="Q24" s="1" t="s">
        <v>77</v>
      </c>
      <c r="R24">
        <v>48</v>
      </c>
      <c r="S24">
        <v>41</v>
      </c>
      <c r="T24">
        <v>40</v>
      </c>
      <c r="U24">
        <v>40</v>
      </c>
      <c r="V24">
        <v>34</v>
      </c>
      <c r="W24">
        <v>30</v>
      </c>
      <c r="X24">
        <v>29</v>
      </c>
      <c r="Y24">
        <v>29</v>
      </c>
      <c r="Z24">
        <v>29</v>
      </c>
      <c r="AA24">
        <v>32</v>
      </c>
    </row>
    <row r="25" spans="1:36" x14ac:dyDescent="0.25">
      <c r="A25" s="1" t="s">
        <v>23</v>
      </c>
      <c r="B25" s="1"/>
      <c r="C25" s="1"/>
      <c r="D25" t="s">
        <v>16</v>
      </c>
      <c r="E25" t="s">
        <v>16</v>
      </c>
      <c r="F25" t="s">
        <v>16</v>
      </c>
      <c r="G25" t="s">
        <v>16</v>
      </c>
      <c r="H25" t="s">
        <v>16</v>
      </c>
      <c r="I25" t="s">
        <v>16</v>
      </c>
      <c r="J25" t="s">
        <v>16</v>
      </c>
      <c r="K25" t="s">
        <v>16</v>
      </c>
      <c r="L25" t="s">
        <v>16</v>
      </c>
      <c r="M25" t="s">
        <v>16</v>
      </c>
      <c r="O25" t="s">
        <v>249</v>
      </c>
      <c r="P25" s="1" t="s">
        <v>78</v>
      </c>
      <c r="Q25" s="1" t="s">
        <v>79</v>
      </c>
      <c r="R25">
        <v>75</v>
      </c>
      <c r="S25">
        <v>78</v>
      </c>
      <c r="T25">
        <v>72</v>
      </c>
      <c r="U25">
        <v>57</v>
      </c>
      <c r="V25">
        <v>47</v>
      </c>
      <c r="W25">
        <v>39</v>
      </c>
      <c r="X25">
        <v>31</v>
      </c>
      <c r="Y25">
        <v>40</v>
      </c>
      <c r="Z25">
        <v>34</v>
      </c>
      <c r="AA25">
        <v>49</v>
      </c>
    </row>
    <row r="26" spans="1:36" x14ac:dyDescent="0.25">
      <c r="A26" t="s">
        <v>24</v>
      </c>
      <c r="B26" s="1"/>
      <c r="C26" s="1"/>
      <c r="D26">
        <v>0</v>
      </c>
      <c r="E26">
        <v>0</v>
      </c>
      <c r="F26">
        <v>0</v>
      </c>
      <c r="G26">
        <v>0</v>
      </c>
      <c r="H26">
        <v>0</v>
      </c>
      <c r="I26">
        <v>79</v>
      </c>
      <c r="J26">
        <v>88</v>
      </c>
      <c r="K26">
        <v>82</v>
      </c>
      <c r="L26">
        <v>140</v>
      </c>
      <c r="M26">
        <v>219</v>
      </c>
      <c r="O26" t="s">
        <v>249</v>
      </c>
      <c r="P26" s="1" t="s">
        <v>50</v>
      </c>
      <c r="Q26" s="1" t="s">
        <v>51</v>
      </c>
      <c r="R26">
        <v>2</v>
      </c>
      <c r="S26">
        <v>4</v>
      </c>
      <c r="T26">
        <v>3</v>
      </c>
      <c r="U26">
        <v>4</v>
      </c>
      <c r="V26">
        <v>3</v>
      </c>
      <c r="W26">
        <v>3</v>
      </c>
      <c r="X26">
        <v>3</v>
      </c>
      <c r="Y26">
        <v>4</v>
      </c>
      <c r="Z26">
        <v>3</v>
      </c>
      <c r="AA26">
        <v>1</v>
      </c>
    </row>
    <row r="27" spans="1:36" x14ac:dyDescent="0.25">
      <c r="A27" s="1"/>
      <c r="B27" s="1"/>
      <c r="C27" s="1"/>
      <c r="O27" t="s">
        <v>249</v>
      </c>
      <c r="P27" s="1" t="s">
        <v>80</v>
      </c>
      <c r="Q27" s="1" t="s">
        <v>81</v>
      </c>
      <c r="R27">
        <v>14</v>
      </c>
      <c r="S27">
        <v>24</v>
      </c>
      <c r="T27">
        <v>31</v>
      </c>
      <c r="U27">
        <v>28</v>
      </c>
      <c r="V27">
        <v>21</v>
      </c>
      <c r="W27">
        <v>15</v>
      </c>
      <c r="X27">
        <v>11</v>
      </c>
      <c r="Y27">
        <v>9</v>
      </c>
      <c r="Z27">
        <v>5</v>
      </c>
      <c r="AA27">
        <v>5</v>
      </c>
    </row>
    <row r="28" spans="1:36" x14ac:dyDescent="0.25">
      <c r="A28" t="s">
        <v>69</v>
      </c>
      <c r="B28" s="1" t="s">
        <v>312</v>
      </c>
      <c r="C28" s="1" t="s">
        <v>313</v>
      </c>
      <c r="D28">
        <v>0</v>
      </c>
      <c r="E28">
        <v>0</v>
      </c>
      <c r="F28">
        <v>0</v>
      </c>
      <c r="G28">
        <v>0</v>
      </c>
      <c r="H28">
        <v>0</v>
      </c>
      <c r="I28">
        <v>0</v>
      </c>
      <c r="J28">
        <v>0</v>
      </c>
      <c r="K28">
        <v>0</v>
      </c>
      <c r="L28">
        <v>0</v>
      </c>
      <c r="M28">
        <v>0</v>
      </c>
      <c r="O28" t="s">
        <v>249</v>
      </c>
      <c r="P28" s="1" t="s">
        <v>32</v>
      </c>
      <c r="Q28" s="1" t="s">
        <v>33</v>
      </c>
      <c r="R28">
        <v>0</v>
      </c>
      <c r="S28">
        <v>0</v>
      </c>
      <c r="T28">
        <v>0</v>
      </c>
      <c r="U28">
        <v>6</v>
      </c>
      <c r="V28">
        <v>2</v>
      </c>
      <c r="W28">
        <v>1</v>
      </c>
      <c r="X28">
        <v>0</v>
      </c>
      <c r="Y28">
        <v>0</v>
      </c>
      <c r="Z28">
        <v>0</v>
      </c>
      <c r="AA28">
        <v>0</v>
      </c>
    </row>
    <row r="29" spans="1:36" x14ac:dyDescent="0.25">
      <c r="B29" s="1" t="s">
        <v>72</v>
      </c>
      <c r="C29" s="1" t="s">
        <v>73</v>
      </c>
      <c r="D29">
        <v>4</v>
      </c>
      <c r="E29">
        <v>2</v>
      </c>
      <c r="F29">
        <v>1</v>
      </c>
      <c r="G29">
        <v>3</v>
      </c>
      <c r="H29">
        <v>2</v>
      </c>
      <c r="I29">
        <v>1</v>
      </c>
      <c r="J29">
        <v>1</v>
      </c>
      <c r="K29">
        <v>3</v>
      </c>
      <c r="L29">
        <v>4</v>
      </c>
      <c r="M29">
        <v>2</v>
      </c>
      <c r="O29" t="s">
        <v>249</v>
      </c>
      <c r="P29" s="1" t="s">
        <v>522</v>
      </c>
      <c r="Q29" s="1" t="s">
        <v>523</v>
      </c>
      <c r="R29">
        <v>0</v>
      </c>
      <c r="S29">
        <v>0</v>
      </c>
      <c r="T29">
        <v>0</v>
      </c>
      <c r="U29">
        <v>0</v>
      </c>
      <c r="V29">
        <v>0</v>
      </c>
      <c r="W29">
        <v>0</v>
      </c>
      <c r="X29">
        <v>0</v>
      </c>
      <c r="Y29">
        <v>36</v>
      </c>
      <c r="Z29">
        <v>50</v>
      </c>
      <c r="AA29">
        <v>41</v>
      </c>
    </row>
    <row r="30" spans="1:36" x14ac:dyDescent="0.25">
      <c r="B30" s="1" t="s">
        <v>314</v>
      </c>
      <c r="C30" s="1" t="s">
        <v>315</v>
      </c>
      <c r="D30">
        <v>0</v>
      </c>
      <c r="E30">
        <v>0</v>
      </c>
      <c r="F30">
        <v>0</v>
      </c>
      <c r="G30">
        <v>2</v>
      </c>
      <c r="H30">
        <v>0</v>
      </c>
      <c r="I30">
        <v>0</v>
      </c>
      <c r="J30">
        <v>0</v>
      </c>
      <c r="K30">
        <v>1</v>
      </c>
      <c r="L30">
        <v>0</v>
      </c>
      <c r="M30">
        <v>0</v>
      </c>
      <c r="O30" t="s">
        <v>249</v>
      </c>
      <c r="P30" s="1" t="s">
        <v>84</v>
      </c>
      <c r="Q30" s="1" t="s">
        <v>85</v>
      </c>
      <c r="R30">
        <v>224</v>
      </c>
      <c r="S30">
        <v>221</v>
      </c>
      <c r="T30">
        <v>193</v>
      </c>
      <c r="U30">
        <v>175</v>
      </c>
      <c r="V30">
        <v>126</v>
      </c>
      <c r="W30">
        <v>98</v>
      </c>
      <c r="X30">
        <v>76</v>
      </c>
      <c r="Y30">
        <v>32</v>
      </c>
      <c r="Z30">
        <v>23</v>
      </c>
      <c r="AA30">
        <v>27</v>
      </c>
    </row>
    <row r="31" spans="1:36" x14ac:dyDescent="0.25">
      <c r="B31" s="1" t="s">
        <v>167</v>
      </c>
      <c r="C31" s="1" t="s">
        <v>168</v>
      </c>
      <c r="D31">
        <v>2</v>
      </c>
      <c r="E31">
        <v>2</v>
      </c>
      <c r="F31">
        <v>2</v>
      </c>
      <c r="G31">
        <v>1</v>
      </c>
      <c r="H31">
        <v>1</v>
      </c>
      <c r="I31">
        <v>0</v>
      </c>
      <c r="J31">
        <v>0</v>
      </c>
      <c r="K31">
        <v>0</v>
      </c>
      <c r="L31">
        <v>0</v>
      </c>
      <c r="M31">
        <v>0</v>
      </c>
      <c r="O31" t="s">
        <v>249</v>
      </c>
      <c r="P31" s="1" t="s">
        <v>86</v>
      </c>
      <c r="Q31" s="1" t="s">
        <v>88</v>
      </c>
      <c r="R31">
        <v>5</v>
      </c>
      <c r="S31">
        <v>11</v>
      </c>
      <c r="T31">
        <v>6</v>
      </c>
      <c r="U31">
        <v>2</v>
      </c>
      <c r="V31">
        <v>1</v>
      </c>
      <c r="W31">
        <v>1</v>
      </c>
      <c r="X31">
        <v>4</v>
      </c>
      <c r="Y31">
        <v>2</v>
      </c>
      <c r="Z31">
        <v>1</v>
      </c>
      <c r="AA31">
        <v>1</v>
      </c>
    </row>
    <row r="32" spans="1:36" x14ac:dyDescent="0.25">
      <c r="B32" s="1" t="s">
        <v>74</v>
      </c>
      <c r="C32" s="1" t="s">
        <v>75</v>
      </c>
      <c r="D32">
        <v>30</v>
      </c>
      <c r="E32">
        <v>38</v>
      </c>
      <c r="F32">
        <v>36</v>
      </c>
      <c r="G32">
        <v>32</v>
      </c>
      <c r="H32">
        <v>37</v>
      </c>
      <c r="I32">
        <v>25</v>
      </c>
      <c r="J32">
        <v>18</v>
      </c>
      <c r="K32">
        <v>21</v>
      </c>
      <c r="L32">
        <v>29</v>
      </c>
      <c r="M32">
        <v>33</v>
      </c>
      <c r="O32" t="s">
        <v>249</v>
      </c>
      <c r="P32" s="1" t="s">
        <v>89</v>
      </c>
      <c r="Q32" s="1" t="s">
        <v>90</v>
      </c>
      <c r="R32">
        <v>20</v>
      </c>
      <c r="S32">
        <v>19</v>
      </c>
      <c r="T32">
        <v>16</v>
      </c>
      <c r="U32">
        <v>10</v>
      </c>
      <c r="V32">
        <v>10</v>
      </c>
      <c r="W32">
        <v>10</v>
      </c>
      <c r="X32">
        <v>8</v>
      </c>
      <c r="Y32">
        <v>11</v>
      </c>
      <c r="Z32">
        <v>13</v>
      </c>
      <c r="AA32">
        <v>12</v>
      </c>
    </row>
    <row r="33" spans="2:27" x14ac:dyDescent="0.25">
      <c r="B33" s="1" t="s">
        <v>76</v>
      </c>
      <c r="C33" s="1" t="s">
        <v>77</v>
      </c>
      <c r="D33">
        <v>48</v>
      </c>
      <c r="E33">
        <v>41</v>
      </c>
      <c r="F33">
        <v>40</v>
      </c>
      <c r="G33">
        <v>40</v>
      </c>
      <c r="H33">
        <v>34</v>
      </c>
      <c r="I33">
        <v>30</v>
      </c>
      <c r="J33">
        <v>29</v>
      </c>
      <c r="K33">
        <v>29</v>
      </c>
      <c r="L33">
        <v>29</v>
      </c>
      <c r="M33">
        <v>32</v>
      </c>
      <c r="O33" t="s">
        <v>249</v>
      </c>
      <c r="P33" s="1" t="s">
        <v>316</v>
      </c>
      <c r="Q33" s="1" t="s">
        <v>317</v>
      </c>
      <c r="R33">
        <v>2</v>
      </c>
      <c r="S33">
        <v>2</v>
      </c>
      <c r="T33">
        <v>1</v>
      </c>
      <c r="U33">
        <v>3</v>
      </c>
      <c r="V33">
        <v>0</v>
      </c>
      <c r="W33">
        <v>0</v>
      </c>
      <c r="X33">
        <v>0</v>
      </c>
      <c r="Y33">
        <v>0</v>
      </c>
      <c r="Z33">
        <v>0</v>
      </c>
      <c r="AA33">
        <v>3</v>
      </c>
    </row>
    <row r="34" spans="2:27" x14ac:dyDescent="0.25">
      <c r="B34" s="1" t="s">
        <v>78</v>
      </c>
      <c r="C34" s="1" t="s">
        <v>79</v>
      </c>
      <c r="D34">
        <v>75</v>
      </c>
      <c r="E34">
        <v>78</v>
      </c>
      <c r="F34">
        <v>72</v>
      </c>
      <c r="G34">
        <v>57</v>
      </c>
      <c r="H34">
        <v>47</v>
      </c>
      <c r="I34">
        <v>39</v>
      </c>
      <c r="J34">
        <v>31</v>
      </c>
      <c r="K34">
        <v>40</v>
      </c>
      <c r="L34">
        <v>34</v>
      </c>
      <c r="M34">
        <v>49</v>
      </c>
      <c r="O34" t="s">
        <v>249</v>
      </c>
      <c r="P34" s="1" t="s">
        <v>91</v>
      </c>
      <c r="Q34" s="1" t="s">
        <v>92</v>
      </c>
      <c r="R34">
        <v>38</v>
      </c>
      <c r="S34">
        <v>43</v>
      </c>
      <c r="T34">
        <v>35</v>
      </c>
      <c r="U34">
        <v>29</v>
      </c>
      <c r="V34">
        <v>22</v>
      </c>
      <c r="W34">
        <v>14</v>
      </c>
      <c r="X34">
        <v>15</v>
      </c>
      <c r="Y34">
        <v>16</v>
      </c>
      <c r="Z34">
        <v>29</v>
      </c>
      <c r="AA34">
        <v>22</v>
      </c>
    </row>
    <row r="35" spans="2:27" x14ac:dyDescent="0.25">
      <c r="B35" s="1" t="s">
        <v>50</v>
      </c>
      <c r="C35" s="1" t="s">
        <v>51</v>
      </c>
      <c r="D35">
        <v>2</v>
      </c>
      <c r="E35">
        <v>4</v>
      </c>
      <c r="F35">
        <v>3</v>
      </c>
      <c r="G35">
        <v>4</v>
      </c>
      <c r="H35">
        <v>3</v>
      </c>
      <c r="I35">
        <v>3</v>
      </c>
      <c r="J35">
        <v>3</v>
      </c>
      <c r="K35">
        <v>4</v>
      </c>
      <c r="L35">
        <v>3</v>
      </c>
      <c r="M35">
        <v>1</v>
      </c>
      <c r="O35" t="s">
        <v>249</v>
      </c>
      <c r="P35" s="1" t="s">
        <v>93</v>
      </c>
      <c r="Q35" s="1" t="s">
        <v>94</v>
      </c>
      <c r="R35">
        <v>5</v>
      </c>
      <c r="S35">
        <v>4</v>
      </c>
      <c r="T35">
        <v>5</v>
      </c>
      <c r="U35">
        <v>3</v>
      </c>
      <c r="V35">
        <v>2</v>
      </c>
      <c r="W35">
        <v>2</v>
      </c>
      <c r="X35">
        <v>1</v>
      </c>
      <c r="Y35">
        <v>0</v>
      </c>
      <c r="Z35">
        <v>4</v>
      </c>
      <c r="AA35">
        <v>5</v>
      </c>
    </row>
    <row r="36" spans="2:27" x14ac:dyDescent="0.25">
      <c r="B36" s="1" t="s">
        <v>80</v>
      </c>
      <c r="C36" s="1" t="s">
        <v>81</v>
      </c>
      <c r="D36">
        <v>14</v>
      </c>
      <c r="E36">
        <v>24</v>
      </c>
      <c r="F36">
        <v>31</v>
      </c>
      <c r="G36">
        <v>28</v>
      </c>
      <c r="H36">
        <v>21</v>
      </c>
      <c r="I36">
        <v>15</v>
      </c>
      <c r="J36">
        <v>11</v>
      </c>
      <c r="K36">
        <v>9</v>
      </c>
      <c r="L36">
        <v>5</v>
      </c>
      <c r="M36">
        <v>5</v>
      </c>
      <c r="O36" t="s">
        <v>249</v>
      </c>
      <c r="P36" s="1" t="s">
        <v>97</v>
      </c>
      <c r="Q36" s="1" t="s">
        <v>98</v>
      </c>
      <c r="R36">
        <v>11</v>
      </c>
      <c r="S36">
        <v>9</v>
      </c>
      <c r="T36">
        <v>6</v>
      </c>
      <c r="U36">
        <v>4</v>
      </c>
      <c r="V36">
        <v>6</v>
      </c>
      <c r="W36">
        <v>8</v>
      </c>
      <c r="X36">
        <v>9</v>
      </c>
      <c r="Y36">
        <v>10</v>
      </c>
      <c r="Z36">
        <v>10</v>
      </c>
      <c r="AA36">
        <v>7</v>
      </c>
    </row>
    <row r="37" spans="2:27" x14ac:dyDescent="0.25">
      <c r="B37" s="1" t="s">
        <v>32</v>
      </c>
      <c r="C37" s="1" t="s">
        <v>33</v>
      </c>
      <c r="D37">
        <v>0</v>
      </c>
      <c r="E37">
        <v>0</v>
      </c>
      <c r="F37">
        <v>0</v>
      </c>
      <c r="G37">
        <v>6</v>
      </c>
      <c r="H37">
        <v>2</v>
      </c>
      <c r="I37">
        <v>1</v>
      </c>
      <c r="J37">
        <v>0</v>
      </c>
      <c r="K37">
        <v>0</v>
      </c>
      <c r="L37">
        <v>0</v>
      </c>
      <c r="M37">
        <v>0</v>
      </c>
      <c r="O37" t="s">
        <v>249</v>
      </c>
      <c r="P37" s="1" t="s">
        <v>99</v>
      </c>
      <c r="Q37" s="1" t="s">
        <v>100</v>
      </c>
      <c r="R37">
        <v>44</v>
      </c>
      <c r="S37">
        <v>42</v>
      </c>
      <c r="T37">
        <v>32</v>
      </c>
      <c r="U37">
        <v>29</v>
      </c>
      <c r="V37">
        <v>34</v>
      </c>
      <c r="W37">
        <v>31</v>
      </c>
      <c r="X37">
        <v>30</v>
      </c>
      <c r="Y37">
        <v>25</v>
      </c>
      <c r="Z37">
        <v>17</v>
      </c>
      <c r="AA37">
        <v>17</v>
      </c>
    </row>
    <row r="38" spans="2:27" x14ac:dyDescent="0.25">
      <c r="B38" s="1" t="s">
        <v>522</v>
      </c>
      <c r="C38" s="1" t="s">
        <v>523</v>
      </c>
      <c r="D38">
        <v>0</v>
      </c>
      <c r="E38">
        <v>0</v>
      </c>
      <c r="F38">
        <v>0</v>
      </c>
      <c r="G38">
        <v>0</v>
      </c>
      <c r="H38">
        <v>0</v>
      </c>
      <c r="I38">
        <v>0</v>
      </c>
      <c r="J38">
        <v>0</v>
      </c>
      <c r="K38">
        <v>36</v>
      </c>
      <c r="L38">
        <v>50</v>
      </c>
      <c r="M38">
        <v>41</v>
      </c>
      <c r="O38" t="s">
        <v>249</v>
      </c>
      <c r="P38" s="1" t="s">
        <v>101</v>
      </c>
      <c r="Q38" s="1" t="s">
        <v>102</v>
      </c>
      <c r="R38">
        <v>27</v>
      </c>
      <c r="S38">
        <v>29</v>
      </c>
      <c r="T38">
        <v>18</v>
      </c>
      <c r="U38">
        <v>8</v>
      </c>
      <c r="V38">
        <v>8</v>
      </c>
      <c r="W38">
        <v>9</v>
      </c>
      <c r="X38">
        <v>7</v>
      </c>
      <c r="Y38">
        <v>10</v>
      </c>
      <c r="Z38">
        <v>12</v>
      </c>
      <c r="AA38">
        <v>12</v>
      </c>
    </row>
    <row r="39" spans="2:27" x14ac:dyDescent="0.25">
      <c r="B39" s="1" t="s">
        <v>84</v>
      </c>
      <c r="C39" s="1" t="s">
        <v>85</v>
      </c>
      <c r="D39">
        <v>224</v>
      </c>
      <c r="E39">
        <v>221</v>
      </c>
      <c r="F39">
        <v>193</v>
      </c>
      <c r="G39">
        <v>175</v>
      </c>
      <c r="H39">
        <v>126</v>
      </c>
      <c r="I39">
        <v>98</v>
      </c>
      <c r="J39">
        <v>76</v>
      </c>
      <c r="K39">
        <v>32</v>
      </c>
      <c r="L39">
        <v>23</v>
      </c>
      <c r="M39">
        <v>27</v>
      </c>
      <c r="O39" t="s">
        <v>249</v>
      </c>
      <c r="P39" s="1" t="s">
        <v>318</v>
      </c>
      <c r="Q39" s="1" t="s">
        <v>319</v>
      </c>
      <c r="R39">
        <v>1</v>
      </c>
      <c r="S39">
        <v>0</v>
      </c>
      <c r="T39">
        <v>0</v>
      </c>
      <c r="U39">
        <v>0</v>
      </c>
      <c r="V39">
        <v>0</v>
      </c>
      <c r="W39">
        <v>0</v>
      </c>
      <c r="X39">
        <v>0</v>
      </c>
      <c r="Y39">
        <v>0</v>
      </c>
      <c r="Z39">
        <v>0</v>
      </c>
      <c r="AA39">
        <v>0</v>
      </c>
    </row>
    <row r="40" spans="2:27" x14ac:dyDescent="0.25">
      <c r="B40" s="1" t="s">
        <v>86</v>
      </c>
      <c r="C40" s="1" t="s">
        <v>88</v>
      </c>
      <c r="D40">
        <v>5</v>
      </c>
      <c r="E40">
        <v>11</v>
      </c>
      <c r="F40">
        <v>6</v>
      </c>
      <c r="G40">
        <v>2</v>
      </c>
      <c r="H40">
        <v>1</v>
      </c>
      <c r="I40">
        <v>1</v>
      </c>
      <c r="J40">
        <v>4</v>
      </c>
      <c r="K40">
        <v>2</v>
      </c>
      <c r="L40">
        <v>1</v>
      </c>
      <c r="M40">
        <v>1</v>
      </c>
      <c r="O40" t="s">
        <v>249</v>
      </c>
      <c r="P40" s="1" t="s">
        <v>105</v>
      </c>
      <c r="Q40" s="1" t="s">
        <v>106</v>
      </c>
      <c r="R40">
        <v>0</v>
      </c>
      <c r="S40">
        <v>0</v>
      </c>
      <c r="T40">
        <v>0</v>
      </c>
      <c r="U40">
        <v>0</v>
      </c>
      <c r="V40">
        <v>0</v>
      </c>
      <c r="W40">
        <v>2</v>
      </c>
      <c r="X40">
        <v>2</v>
      </c>
      <c r="Y40">
        <v>2</v>
      </c>
      <c r="Z40">
        <v>0</v>
      </c>
      <c r="AA40">
        <v>3</v>
      </c>
    </row>
    <row r="41" spans="2:27" x14ac:dyDescent="0.25">
      <c r="B41" s="1" t="s">
        <v>89</v>
      </c>
      <c r="C41" s="1" t="s">
        <v>90</v>
      </c>
      <c r="D41">
        <v>20</v>
      </c>
      <c r="E41">
        <v>19</v>
      </c>
      <c r="F41">
        <v>16</v>
      </c>
      <c r="G41">
        <v>10</v>
      </c>
      <c r="H41">
        <v>10</v>
      </c>
      <c r="I41">
        <v>10</v>
      </c>
      <c r="J41">
        <v>8</v>
      </c>
      <c r="K41">
        <v>11</v>
      </c>
      <c r="L41">
        <v>13</v>
      </c>
      <c r="M41">
        <v>12</v>
      </c>
      <c r="O41" t="s">
        <v>249</v>
      </c>
      <c r="P41" s="1" t="s">
        <v>604</v>
      </c>
      <c r="Q41" s="1" t="s">
        <v>584</v>
      </c>
      <c r="R41">
        <v>0</v>
      </c>
      <c r="S41">
        <v>0</v>
      </c>
      <c r="T41">
        <v>0</v>
      </c>
      <c r="U41">
        <v>0</v>
      </c>
      <c r="V41">
        <v>0</v>
      </c>
      <c r="W41">
        <v>0</v>
      </c>
      <c r="X41">
        <v>0</v>
      </c>
      <c r="Y41">
        <v>0</v>
      </c>
      <c r="Z41">
        <v>0</v>
      </c>
      <c r="AA41">
        <v>5</v>
      </c>
    </row>
    <row r="42" spans="2:27" x14ac:dyDescent="0.25">
      <c r="B42" s="1" t="s">
        <v>316</v>
      </c>
      <c r="C42" s="1" t="s">
        <v>317</v>
      </c>
      <c r="D42">
        <v>2</v>
      </c>
      <c r="E42">
        <v>2</v>
      </c>
      <c r="F42">
        <v>1</v>
      </c>
      <c r="G42">
        <v>3</v>
      </c>
      <c r="H42">
        <v>0</v>
      </c>
      <c r="I42">
        <v>0</v>
      </c>
      <c r="J42">
        <v>0</v>
      </c>
      <c r="K42">
        <v>0</v>
      </c>
      <c r="L42">
        <v>0</v>
      </c>
      <c r="M42">
        <v>3</v>
      </c>
      <c r="O42" t="s">
        <v>249</v>
      </c>
      <c r="P42" s="1" t="s">
        <v>605</v>
      </c>
      <c r="Q42" s="1" t="s">
        <v>560</v>
      </c>
      <c r="R42">
        <v>0</v>
      </c>
      <c r="S42">
        <v>0</v>
      </c>
      <c r="T42">
        <v>0</v>
      </c>
      <c r="U42">
        <v>0</v>
      </c>
      <c r="V42">
        <v>0</v>
      </c>
      <c r="W42">
        <v>0</v>
      </c>
      <c r="X42">
        <v>0</v>
      </c>
      <c r="Y42">
        <v>0</v>
      </c>
      <c r="Z42">
        <v>1</v>
      </c>
      <c r="AA42">
        <v>1</v>
      </c>
    </row>
    <row r="43" spans="2:27" x14ac:dyDescent="0.25">
      <c r="B43" s="1" t="s">
        <v>91</v>
      </c>
      <c r="C43" s="1" t="s">
        <v>92</v>
      </c>
      <c r="D43">
        <v>38</v>
      </c>
      <c r="E43">
        <v>43</v>
      </c>
      <c r="F43">
        <v>35</v>
      </c>
      <c r="G43">
        <v>29</v>
      </c>
      <c r="H43">
        <v>22</v>
      </c>
      <c r="I43">
        <v>14</v>
      </c>
      <c r="J43">
        <v>15</v>
      </c>
      <c r="K43">
        <v>16</v>
      </c>
      <c r="L43">
        <v>29</v>
      </c>
      <c r="M43">
        <v>22</v>
      </c>
      <c r="O43" t="s">
        <v>249</v>
      </c>
      <c r="P43" s="1" t="s">
        <v>107</v>
      </c>
      <c r="Q43" s="1" t="s">
        <v>108</v>
      </c>
      <c r="R43">
        <v>33</v>
      </c>
      <c r="S43">
        <v>43</v>
      </c>
      <c r="T43">
        <v>37</v>
      </c>
      <c r="U43">
        <v>36</v>
      </c>
      <c r="V43">
        <v>33</v>
      </c>
      <c r="W43">
        <v>32</v>
      </c>
      <c r="X43">
        <v>36</v>
      </c>
      <c r="Y43">
        <v>32</v>
      </c>
      <c r="Z43">
        <v>23</v>
      </c>
      <c r="AA43">
        <v>22</v>
      </c>
    </row>
    <row r="44" spans="2:27" x14ac:dyDescent="0.25">
      <c r="B44" s="1" t="s">
        <v>93</v>
      </c>
      <c r="C44" s="1" t="s">
        <v>94</v>
      </c>
      <c r="D44">
        <v>5</v>
      </c>
      <c r="E44">
        <v>4</v>
      </c>
      <c r="F44">
        <v>5</v>
      </c>
      <c r="G44">
        <v>3</v>
      </c>
      <c r="H44">
        <v>2</v>
      </c>
      <c r="I44">
        <v>2</v>
      </c>
      <c r="J44">
        <v>1</v>
      </c>
      <c r="K44">
        <v>0</v>
      </c>
      <c r="L44">
        <v>4</v>
      </c>
      <c r="M44">
        <v>5</v>
      </c>
      <c r="O44" t="s">
        <v>249</v>
      </c>
      <c r="P44" s="1" t="s">
        <v>109</v>
      </c>
      <c r="Q44" s="1" t="s">
        <v>110</v>
      </c>
      <c r="R44">
        <v>84</v>
      </c>
      <c r="S44">
        <v>77</v>
      </c>
      <c r="T44">
        <v>86</v>
      </c>
      <c r="U44">
        <v>99</v>
      </c>
      <c r="V44">
        <v>96</v>
      </c>
      <c r="W44">
        <v>84</v>
      </c>
      <c r="X44">
        <v>89</v>
      </c>
      <c r="Y44">
        <v>92</v>
      </c>
      <c r="Z44">
        <v>73</v>
      </c>
      <c r="AA44">
        <v>69</v>
      </c>
    </row>
    <row r="45" spans="2:27" x14ac:dyDescent="0.25">
      <c r="B45" s="1" t="s">
        <v>97</v>
      </c>
      <c r="C45" s="1" t="s">
        <v>98</v>
      </c>
      <c r="D45">
        <v>11</v>
      </c>
      <c r="E45">
        <v>9</v>
      </c>
      <c r="F45">
        <v>6</v>
      </c>
      <c r="G45">
        <v>4</v>
      </c>
      <c r="H45">
        <v>6</v>
      </c>
      <c r="I45">
        <v>8</v>
      </c>
      <c r="J45">
        <v>9</v>
      </c>
      <c r="K45">
        <v>10</v>
      </c>
      <c r="L45">
        <v>10</v>
      </c>
      <c r="M45">
        <v>7</v>
      </c>
      <c r="O45" t="s">
        <v>249</v>
      </c>
      <c r="P45" s="1" t="s">
        <v>111</v>
      </c>
      <c r="Q45" s="1" t="s">
        <v>112</v>
      </c>
      <c r="R45">
        <v>206</v>
      </c>
      <c r="S45">
        <v>250</v>
      </c>
      <c r="T45">
        <v>261</v>
      </c>
      <c r="U45">
        <v>242</v>
      </c>
      <c r="V45">
        <v>242</v>
      </c>
      <c r="W45">
        <v>234</v>
      </c>
      <c r="X45">
        <v>179</v>
      </c>
      <c r="Y45">
        <v>157</v>
      </c>
      <c r="Z45">
        <v>187</v>
      </c>
      <c r="AA45">
        <v>123</v>
      </c>
    </row>
    <row r="46" spans="2:27" x14ac:dyDescent="0.25">
      <c r="B46" s="1" t="s">
        <v>99</v>
      </c>
      <c r="C46" s="1" t="s">
        <v>100</v>
      </c>
      <c r="D46">
        <v>44</v>
      </c>
      <c r="E46">
        <v>42</v>
      </c>
      <c r="F46">
        <v>32</v>
      </c>
      <c r="G46">
        <v>29</v>
      </c>
      <c r="H46">
        <v>34</v>
      </c>
      <c r="I46">
        <v>31</v>
      </c>
      <c r="J46">
        <v>30</v>
      </c>
      <c r="K46">
        <v>25</v>
      </c>
      <c r="L46">
        <v>17</v>
      </c>
      <c r="M46">
        <v>17</v>
      </c>
      <c r="O46" t="s">
        <v>249</v>
      </c>
      <c r="P46" s="1" t="s">
        <v>115</v>
      </c>
      <c r="Q46" s="1" t="s">
        <v>116</v>
      </c>
      <c r="R46">
        <v>1</v>
      </c>
      <c r="S46">
        <v>3</v>
      </c>
      <c r="T46">
        <v>3</v>
      </c>
      <c r="U46">
        <v>2</v>
      </c>
      <c r="V46">
        <v>2</v>
      </c>
      <c r="W46">
        <v>2</v>
      </c>
      <c r="X46">
        <v>2</v>
      </c>
      <c r="Y46">
        <v>4</v>
      </c>
      <c r="Z46">
        <v>6</v>
      </c>
      <c r="AA46">
        <v>10</v>
      </c>
    </row>
    <row r="47" spans="2:27" x14ac:dyDescent="0.25">
      <c r="B47" s="1" t="s">
        <v>101</v>
      </c>
      <c r="C47" s="1" t="s">
        <v>102</v>
      </c>
      <c r="D47">
        <v>27</v>
      </c>
      <c r="E47">
        <v>29</v>
      </c>
      <c r="F47">
        <v>18</v>
      </c>
      <c r="G47">
        <v>8</v>
      </c>
      <c r="H47">
        <v>8</v>
      </c>
      <c r="I47">
        <v>9</v>
      </c>
      <c r="J47">
        <v>7</v>
      </c>
      <c r="K47">
        <v>10</v>
      </c>
      <c r="L47">
        <v>12</v>
      </c>
      <c r="M47">
        <v>12</v>
      </c>
      <c r="O47" t="s">
        <v>249</v>
      </c>
      <c r="P47" s="1" t="s">
        <v>524</v>
      </c>
      <c r="Q47" s="1" t="s">
        <v>525</v>
      </c>
      <c r="R47">
        <v>0</v>
      </c>
      <c r="S47">
        <v>0</v>
      </c>
      <c r="T47">
        <v>0</v>
      </c>
      <c r="U47">
        <v>0</v>
      </c>
      <c r="V47">
        <v>0</v>
      </c>
      <c r="W47">
        <v>0</v>
      </c>
      <c r="X47">
        <v>0</v>
      </c>
      <c r="Y47">
        <v>1</v>
      </c>
      <c r="Z47">
        <v>1</v>
      </c>
      <c r="AA47">
        <v>0</v>
      </c>
    </row>
    <row r="48" spans="2:27" x14ac:dyDescent="0.25">
      <c r="B48" s="1" t="s">
        <v>318</v>
      </c>
      <c r="C48" s="1" t="s">
        <v>319</v>
      </c>
      <c r="D48">
        <v>1</v>
      </c>
      <c r="E48">
        <v>0</v>
      </c>
      <c r="F48">
        <v>0</v>
      </c>
      <c r="G48">
        <v>0</v>
      </c>
      <c r="H48">
        <v>0</v>
      </c>
      <c r="I48">
        <v>0</v>
      </c>
      <c r="J48">
        <v>0</v>
      </c>
      <c r="K48">
        <v>0</v>
      </c>
      <c r="L48">
        <v>0</v>
      </c>
      <c r="M48">
        <v>0</v>
      </c>
      <c r="O48" t="s">
        <v>249</v>
      </c>
      <c r="P48" s="1" t="s">
        <v>526</v>
      </c>
      <c r="Q48" s="1" t="s">
        <v>527</v>
      </c>
      <c r="R48">
        <v>0</v>
      </c>
      <c r="S48">
        <v>0</v>
      </c>
      <c r="T48">
        <v>0</v>
      </c>
      <c r="U48">
        <v>0</v>
      </c>
      <c r="V48">
        <v>0</v>
      </c>
      <c r="W48">
        <v>0</v>
      </c>
      <c r="X48">
        <v>0</v>
      </c>
      <c r="Y48">
        <v>1</v>
      </c>
      <c r="Z48">
        <v>0</v>
      </c>
      <c r="AA48">
        <v>0</v>
      </c>
    </row>
    <row r="49" spans="1:27" x14ac:dyDescent="0.25">
      <c r="B49" s="1" t="s">
        <v>105</v>
      </c>
      <c r="C49" s="1" t="s">
        <v>106</v>
      </c>
      <c r="D49">
        <v>0</v>
      </c>
      <c r="E49">
        <v>0</v>
      </c>
      <c r="F49">
        <v>0</v>
      </c>
      <c r="G49">
        <v>0</v>
      </c>
      <c r="H49">
        <v>0</v>
      </c>
      <c r="I49">
        <v>2</v>
      </c>
      <c r="J49">
        <v>2</v>
      </c>
      <c r="K49">
        <v>2</v>
      </c>
      <c r="L49">
        <v>0</v>
      </c>
      <c r="M49">
        <v>3</v>
      </c>
      <c r="O49" t="s">
        <v>249</v>
      </c>
      <c r="P49" s="1" t="s">
        <v>307</v>
      </c>
      <c r="Q49" s="1" t="s">
        <v>308</v>
      </c>
      <c r="R49">
        <v>0</v>
      </c>
      <c r="S49">
        <v>0</v>
      </c>
      <c r="T49">
        <v>0</v>
      </c>
      <c r="U49">
        <v>0</v>
      </c>
      <c r="V49">
        <v>0</v>
      </c>
      <c r="W49">
        <v>0</v>
      </c>
      <c r="X49">
        <v>0</v>
      </c>
      <c r="Y49">
        <v>0</v>
      </c>
      <c r="Z49">
        <v>0</v>
      </c>
      <c r="AA49">
        <v>0</v>
      </c>
    </row>
    <row r="50" spans="1:27" x14ac:dyDescent="0.25">
      <c r="B50" s="1" t="s">
        <v>559</v>
      </c>
      <c r="C50" s="1" t="s">
        <v>584</v>
      </c>
      <c r="D50">
        <v>0</v>
      </c>
      <c r="E50">
        <v>0</v>
      </c>
      <c r="F50">
        <v>0</v>
      </c>
      <c r="G50">
        <v>0</v>
      </c>
      <c r="H50">
        <v>0</v>
      </c>
      <c r="I50">
        <v>0</v>
      </c>
      <c r="J50">
        <v>0</v>
      </c>
      <c r="K50">
        <v>0</v>
      </c>
      <c r="L50">
        <v>0</v>
      </c>
      <c r="M50">
        <v>5</v>
      </c>
      <c r="O50" s="1" t="s">
        <v>250</v>
      </c>
      <c r="P50" s="1" t="s">
        <v>124</v>
      </c>
      <c r="Q50" s="1" t="s">
        <v>125</v>
      </c>
      <c r="R50">
        <v>11</v>
      </c>
      <c r="S50">
        <v>8</v>
      </c>
      <c r="T50">
        <v>8</v>
      </c>
      <c r="U50">
        <v>6</v>
      </c>
      <c r="V50">
        <v>5</v>
      </c>
      <c r="W50">
        <v>4</v>
      </c>
      <c r="X50">
        <v>9</v>
      </c>
      <c r="Y50">
        <v>13</v>
      </c>
      <c r="Z50">
        <v>13</v>
      </c>
      <c r="AA50">
        <v>13</v>
      </c>
    </row>
    <row r="51" spans="1:27" x14ac:dyDescent="0.25">
      <c r="B51" s="1" t="s">
        <v>559</v>
      </c>
      <c r="C51" s="1" t="s">
        <v>560</v>
      </c>
      <c r="D51">
        <v>0</v>
      </c>
      <c r="E51">
        <v>0</v>
      </c>
      <c r="F51">
        <v>0</v>
      </c>
      <c r="G51">
        <v>0</v>
      </c>
      <c r="H51">
        <v>0</v>
      </c>
      <c r="I51">
        <v>0</v>
      </c>
      <c r="J51">
        <v>0</v>
      </c>
      <c r="K51">
        <v>0</v>
      </c>
      <c r="L51">
        <v>1</v>
      </c>
      <c r="M51">
        <v>1</v>
      </c>
      <c r="O51" s="1" t="s">
        <v>250</v>
      </c>
      <c r="P51" s="1" t="s">
        <v>167</v>
      </c>
      <c r="Q51" s="1" t="s">
        <v>168</v>
      </c>
      <c r="R51">
        <v>2</v>
      </c>
      <c r="S51">
        <v>1</v>
      </c>
      <c r="T51">
        <v>1</v>
      </c>
      <c r="U51">
        <v>1</v>
      </c>
      <c r="V51">
        <v>1</v>
      </c>
      <c r="W51">
        <v>0</v>
      </c>
      <c r="X51">
        <v>0</v>
      </c>
      <c r="Y51">
        <v>0</v>
      </c>
      <c r="Z51">
        <v>0</v>
      </c>
      <c r="AA51">
        <v>0</v>
      </c>
    </row>
    <row r="52" spans="1:27" x14ac:dyDescent="0.25">
      <c r="B52" s="1" t="s">
        <v>107</v>
      </c>
      <c r="C52" s="1" t="s">
        <v>108</v>
      </c>
      <c r="D52">
        <v>33</v>
      </c>
      <c r="E52">
        <v>43</v>
      </c>
      <c r="F52">
        <v>37</v>
      </c>
      <c r="G52">
        <v>36</v>
      </c>
      <c r="H52">
        <v>33</v>
      </c>
      <c r="I52">
        <v>32</v>
      </c>
      <c r="J52">
        <v>36</v>
      </c>
      <c r="K52">
        <v>32</v>
      </c>
      <c r="L52">
        <v>23</v>
      </c>
      <c r="M52">
        <v>22</v>
      </c>
      <c r="O52" s="1" t="s">
        <v>250</v>
      </c>
      <c r="P52" s="1" t="s">
        <v>50</v>
      </c>
      <c r="Q52" s="1" t="s">
        <v>51</v>
      </c>
      <c r="R52">
        <v>1</v>
      </c>
      <c r="S52">
        <v>1</v>
      </c>
      <c r="T52">
        <v>1</v>
      </c>
      <c r="U52">
        <v>0</v>
      </c>
      <c r="V52">
        <v>0</v>
      </c>
      <c r="W52">
        <v>0</v>
      </c>
      <c r="X52">
        <v>1</v>
      </c>
      <c r="Y52">
        <v>1</v>
      </c>
      <c r="Z52">
        <v>1</v>
      </c>
      <c r="AA52">
        <v>1</v>
      </c>
    </row>
    <row r="53" spans="1:27" x14ac:dyDescent="0.25">
      <c r="A53" s="1"/>
      <c r="B53" s="1" t="s">
        <v>109</v>
      </c>
      <c r="C53" s="1" t="s">
        <v>110</v>
      </c>
      <c r="D53">
        <v>84</v>
      </c>
      <c r="E53">
        <v>77</v>
      </c>
      <c r="F53">
        <v>86</v>
      </c>
      <c r="G53">
        <v>99</v>
      </c>
      <c r="H53">
        <v>96</v>
      </c>
      <c r="I53">
        <v>84</v>
      </c>
      <c r="J53">
        <v>89</v>
      </c>
      <c r="K53">
        <v>92</v>
      </c>
      <c r="L53">
        <v>73</v>
      </c>
      <c r="M53">
        <v>69</v>
      </c>
      <c r="O53" s="1" t="s">
        <v>250</v>
      </c>
      <c r="P53" s="1" t="s">
        <v>32</v>
      </c>
      <c r="Q53" s="1" t="s">
        <v>33</v>
      </c>
      <c r="R53">
        <v>0</v>
      </c>
      <c r="S53">
        <v>0</v>
      </c>
      <c r="T53">
        <v>0</v>
      </c>
      <c r="U53">
        <v>1</v>
      </c>
      <c r="V53">
        <v>2</v>
      </c>
      <c r="W53">
        <v>2</v>
      </c>
      <c r="X53">
        <v>0</v>
      </c>
      <c r="Y53">
        <v>0</v>
      </c>
      <c r="Z53">
        <v>0</v>
      </c>
      <c r="AA53">
        <v>0</v>
      </c>
    </row>
    <row r="54" spans="1:27" x14ac:dyDescent="0.25">
      <c r="A54" s="1"/>
      <c r="B54" s="1" t="s">
        <v>111</v>
      </c>
      <c r="C54" s="1" t="s">
        <v>112</v>
      </c>
      <c r="D54">
        <v>206</v>
      </c>
      <c r="E54">
        <v>250</v>
      </c>
      <c r="F54">
        <v>261</v>
      </c>
      <c r="G54">
        <v>242</v>
      </c>
      <c r="H54">
        <v>242</v>
      </c>
      <c r="I54">
        <v>234</v>
      </c>
      <c r="J54">
        <v>179</v>
      </c>
      <c r="K54">
        <v>157</v>
      </c>
      <c r="L54">
        <v>187</v>
      </c>
      <c r="M54">
        <v>123</v>
      </c>
      <c r="O54" s="1" t="s">
        <v>250</v>
      </c>
      <c r="P54" s="1" t="s">
        <v>89</v>
      </c>
      <c r="Q54" s="1" t="s">
        <v>90</v>
      </c>
      <c r="R54">
        <v>1</v>
      </c>
      <c r="S54">
        <v>1</v>
      </c>
      <c r="T54">
        <v>1</v>
      </c>
      <c r="U54">
        <v>1</v>
      </c>
      <c r="V54">
        <v>1</v>
      </c>
      <c r="W54">
        <v>0</v>
      </c>
      <c r="X54">
        <v>0</v>
      </c>
      <c r="Y54">
        <v>0</v>
      </c>
      <c r="Z54">
        <v>0</v>
      </c>
      <c r="AA54">
        <v>0</v>
      </c>
    </row>
    <row r="55" spans="1:27" x14ac:dyDescent="0.25">
      <c r="B55" s="1" t="s">
        <v>115</v>
      </c>
      <c r="C55" s="1" t="s">
        <v>116</v>
      </c>
      <c r="D55">
        <v>1</v>
      </c>
      <c r="E55">
        <v>3</v>
      </c>
      <c r="F55">
        <v>3</v>
      </c>
      <c r="G55">
        <v>2</v>
      </c>
      <c r="H55">
        <v>2</v>
      </c>
      <c r="I55">
        <v>2</v>
      </c>
      <c r="J55">
        <v>2</v>
      </c>
      <c r="K55">
        <v>4</v>
      </c>
      <c r="L55">
        <v>6</v>
      </c>
      <c r="M55">
        <v>10</v>
      </c>
      <c r="O55" s="1" t="s">
        <v>250</v>
      </c>
      <c r="P55" s="1" t="s">
        <v>126</v>
      </c>
      <c r="Q55" s="1" t="s">
        <v>127</v>
      </c>
      <c r="R55">
        <v>5</v>
      </c>
      <c r="S55">
        <v>7</v>
      </c>
      <c r="T55">
        <v>7</v>
      </c>
      <c r="U55">
        <v>5</v>
      </c>
      <c r="V55">
        <v>6</v>
      </c>
      <c r="W55">
        <v>4</v>
      </c>
      <c r="X55">
        <v>2</v>
      </c>
      <c r="Y55">
        <v>5</v>
      </c>
      <c r="Z55">
        <v>7</v>
      </c>
      <c r="AA55">
        <v>5</v>
      </c>
    </row>
    <row r="56" spans="1:27" x14ac:dyDescent="0.25">
      <c r="A56" s="1"/>
      <c r="B56" s="1" t="s">
        <v>524</v>
      </c>
      <c r="C56" s="1" t="s">
        <v>525</v>
      </c>
      <c r="D56">
        <v>0</v>
      </c>
      <c r="E56">
        <v>0</v>
      </c>
      <c r="F56">
        <v>0</v>
      </c>
      <c r="G56">
        <v>0</v>
      </c>
      <c r="H56">
        <v>0</v>
      </c>
      <c r="I56">
        <v>0</v>
      </c>
      <c r="J56">
        <v>0</v>
      </c>
      <c r="K56">
        <v>1</v>
      </c>
      <c r="L56">
        <v>1</v>
      </c>
      <c r="M56">
        <v>0</v>
      </c>
      <c r="O56" s="1" t="s">
        <v>250</v>
      </c>
      <c r="P56" s="1" t="s">
        <v>128</v>
      </c>
      <c r="Q56" s="1" t="s">
        <v>129</v>
      </c>
      <c r="R56">
        <v>6</v>
      </c>
      <c r="S56">
        <v>6</v>
      </c>
      <c r="T56">
        <v>5</v>
      </c>
      <c r="U56">
        <v>6</v>
      </c>
      <c r="V56">
        <v>6</v>
      </c>
      <c r="W56">
        <v>8</v>
      </c>
      <c r="X56">
        <v>8</v>
      </c>
      <c r="Y56">
        <v>8</v>
      </c>
      <c r="Z56">
        <v>8</v>
      </c>
      <c r="AA56">
        <v>6</v>
      </c>
    </row>
    <row r="57" spans="1:27" x14ac:dyDescent="0.25">
      <c r="A57" s="1"/>
      <c r="B57" s="1" t="s">
        <v>526</v>
      </c>
      <c r="C57" s="1" t="s">
        <v>527</v>
      </c>
      <c r="D57">
        <v>0</v>
      </c>
      <c r="E57">
        <v>0</v>
      </c>
      <c r="F57">
        <v>0</v>
      </c>
      <c r="G57">
        <v>0</v>
      </c>
      <c r="H57">
        <v>0</v>
      </c>
      <c r="I57">
        <v>0</v>
      </c>
      <c r="J57">
        <v>0</v>
      </c>
      <c r="K57">
        <v>1</v>
      </c>
      <c r="L57">
        <v>0</v>
      </c>
      <c r="M57">
        <v>0</v>
      </c>
      <c r="O57" s="1" t="s">
        <v>250</v>
      </c>
      <c r="P57" s="1" t="s">
        <v>130</v>
      </c>
      <c r="Q57" s="1" t="s">
        <v>131</v>
      </c>
      <c r="R57">
        <v>26</v>
      </c>
      <c r="S57">
        <v>24</v>
      </c>
      <c r="T57">
        <v>20</v>
      </c>
      <c r="U57">
        <v>17</v>
      </c>
      <c r="V57">
        <v>21</v>
      </c>
      <c r="W57">
        <v>25</v>
      </c>
      <c r="X57">
        <v>21</v>
      </c>
      <c r="Y57">
        <v>19</v>
      </c>
      <c r="Z57">
        <v>18</v>
      </c>
      <c r="AA57">
        <v>16</v>
      </c>
    </row>
    <row r="58" spans="1:27" x14ac:dyDescent="0.25">
      <c r="A58" s="1"/>
      <c r="B58" s="1" t="s">
        <v>307</v>
      </c>
      <c r="C58" s="1" t="s">
        <v>308</v>
      </c>
      <c r="D58">
        <v>0</v>
      </c>
      <c r="E58">
        <v>0</v>
      </c>
      <c r="F58">
        <v>0</v>
      </c>
      <c r="G58">
        <v>0</v>
      </c>
      <c r="H58">
        <v>0</v>
      </c>
      <c r="I58">
        <v>0</v>
      </c>
      <c r="J58">
        <v>0</v>
      </c>
      <c r="K58">
        <v>0</v>
      </c>
      <c r="L58">
        <v>0</v>
      </c>
      <c r="M58">
        <v>0</v>
      </c>
      <c r="O58" s="1" t="s">
        <v>250</v>
      </c>
      <c r="P58" s="1" t="s">
        <v>132</v>
      </c>
      <c r="Q58" s="1" t="s">
        <v>133</v>
      </c>
      <c r="R58">
        <v>9</v>
      </c>
      <c r="S58">
        <v>12</v>
      </c>
      <c r="T58">
        <v>10</v>
      </c>
      <c r="U58">
        <v>10</v>
      </c>
      <c r="V58">
        <v>10</v>
      </c>
      <c r="W58">
        <v>7</v>
      </c>
      <c r="X58">
        <v>5</v>
      </c>
      <c r="Y58">
        <v>3</v>
      </c>
      <c r="Z58">
        <v>2</v>
      </c>
      <c r="AA58">
        <v>0</v>
      </c>
    </row>
    <row r="59" spans="1:27" x14ac:dyDescent="0.25">
      <c r="A59" s="1" t="s">
        <v>23</v>
      </c>
      <c r="B59" s="1"/>
      <c r="C59" s="1"/>
      <c r="D59" t="s">
        <v>16</v>
      </c>
      <c r="E59" t="s">
        <v>16</v>
      </c>
      <c r="F59" t="s">
        <v>16</v>
      </c>
      <c r="G59" t="s">
        <v>16</v>
      </c>
      <c r="H59" t="s">
        <v>16</v>
      </c>
      <c r="I59" t="s">
        <v>16</v>
      </c>
      <c r="J59" t="s">
        <v>16</v>
      </c>
      <c r="K59" t="s">
        <v>16</v>
      </c>
      <c r="L59" t="s">
        <v>16</v>
      </c>
      <c r="M59" t="s">
        <v>16</v>
      </c>
      <c r="O59" s="1" t="s">
        <v>250</v>
      </c>
      <c r="P59" s="1" t="s">
        <v>542</v>
      </c>
      <c r="Q59" s="1" t="s">
        <v>134</v>
      </c>
      <c r="R59">
        <v>12</v>
      </c>
      <c r="S59">
        <v>15</v>
      </c>
      <c r="T59">
        <v>13</v>
      </c>
      <c r="U59">
        <v>12</v>
      </c>
      <c r="V59">
        <v>14</v>
      </c>
      <c r="W59">
        <v>14</v>
      </c>
      <c r="X59">
        <v>9</v>
      </c>
      <c r="Y59">
        <v>8</v>
      </c>
      <c r="Z59">
        <v>12</v>
      </c>
      <c r="AA59">
        <v>8</v>
      </c>
    </row>
    <row r="60" spans="1:27" x14ac:dyDescent="0.25">
      <c r="A60" s="1" t="s">
        <v>24</v>
      </c>
      <c r="B60" s="1"/>
      <c r="C60" s="1"/>
      <c r="D60">
        <v>876</v>
      </c>
      <c r="E60">
        <v>942</v>
      </c>
      <c r="F60">
        <v>884</v>
      </c>
      <c r="G60">
        <v>815</v>
      </c>
      <c r="H60">
        <v>729</v>
      </c>
      <c r="I60">
        <v>641</v>
      </c>
      <c r="J60">
        <v>551</v>
      </c>
      <c r="K60">
        <v>538</v>
      </c>
      <c r="L60">
        <v>554</v>
      </c>
      <c r="M60">
        <v>502</v>
      </c>
      <c r="O60" s="1" t="s">
        <v>250</v>
      </c>
      <c r="P60" s="1" t="s">
        <v>135</v>
      </c>
      <c r="Q60" s="1" t="s">
        <v>136</v>
      </c>
      <c r="R60">
        <v>2</v>
      </c>
      <c r="S60">
        <v>9</v>
      </c>
      <c r="T60">
        <v>5</v>
      </c>
      <c r="U60">
        <v>3</v>
      </c>
      <c r="V60">
        <v>4</v>
      </c>
      <c r="W60">
        <v>4</v>
      </c>
      <c r="X60">
        <v>9</v>
      </c>
      <c r="Y60">
        <v>8</v>
      </c>
      <c r="Z60">
        <v>14</v>
      </c>
      <c r="AA60">
        <v>11</v>
      </c>
    </row>
    <row r="61" spans="1:27" x14ac:dyDescent="0.25">
      <c r="A61" s="1"/>
      <c r="B61" s="1"/>
      <c r="C61" s="1"/>
      <c r="O61" s="1" t="s">
        <v>251</v>
      </c>
      <c r="P61" s="1" t="s">
        <v>65</v>
      </c>
      <c r="Q61" s="1" t="s">
        <v>149</v>
      </c>
      <c r="R61">
        <v>0</v>
      </c>
      <c r="S61">
        <v>0</v>
      </c>
      <c r="T61">
        <v>0</v>
      </c>
      <c r="U61">
        <v>0</v>
      </c>
      <c r="V61">
        <v>0</v>
      </c>
      <c r="W61">
        <v>1</v>
      </c>
      <c r="X61">
        <v>10</v>
      </c>
      <c r="Y61">
        <v>28</v>
      </c>
      <c r="Z61">
        <v>39</v>
      </c>
      <c r="AA61">
        <v>46</v>
      </c>
    </row>
    <row r="62" spans="1:27" x14ac:dyDescent="0.25">
      <c r="A62" t="s">
        <v>121</v>
      </c>
      <c r="B62" s="1" t="s">
        <v>124</v>
      </c>
      <c r="C62" s="1" t="s">
        <v>125</v>
      </c>
      <c r="D62">
        <v>11</v>
      </c>
      <c r="E62">
        <v>8</v>
      </c>
      <c r="F62">
        <v>8</v>
      </c>
      <c r="G62">
        <v>6</v>
      </c>
      <c r="H62">
        <v>5</v>
      </c>
      <c r="I62">
        <v>4</v>
      </c>
      <c r="J62">
        <v>9</v>
      </c>
      <c r="K62">
        <v>13</v>
      </c>
      <c r="L62">
        <v>13</v>
      </c>
      <c r="M62">
        <v>13</v>
      </c>
      <c r="O62" s="1" t="s">
        <v>252</v>
      </c>
      <c r="P62" s="1" t="s">
        <v>153</v>
      </c>
      <c r="Q62" s="1" t="s">
        <v>154</v>
      </c>
      <c r="R62">
        <v>18</v>
      </c>
      <c r="S62">
        <v>16</v>
      </c>
      <c r="T62">
        <v>14</v>
      </c>
      <c r="U62">
        <v>14</v>
      </c>
      <c r="V62">
        <v>18</v>
      </c>
      <c r="W62">
        <v>18</v>
      </c>
      <c r="X62">
        <v>23</v>
      </c>
      <c r="Y62">
        <v>25</v>
      </c>
      <c r="Z62">
        <v>22</v>
      </c>
      <c r="AA62">
        <v>22</v>
      </c>
    </row>
    <row r="63" spans="1:27" x14ac:dyDescent="0.25">
      <c r="B63" s="1" t="s">
        <v>167</v>
      </c>
      <c r="C63" s="1" t="s">
        <v>168</v>
      </c>
      <c r="D63">
        <v>2</v>
      </c>
      <c r="E63">
        <v>1</v>
      </c>
      <c r="F63">
        <v>1</v>
      </c>
      <c r="G63">
        <v>1</v>
      </c>
      <c r="H63">
        <v>1</v>
      </c>
      <c r="I63">
        <v>0</v>
      </c>
      <c r="J63">
        <v>0</v>
      </c>
      <c r="K63">
        <v>0</v>
      </c>
      <c r="L63">
        <v>0</v>
      </c>
      <c r="M63">
        <v>0</v>
      </c>
      <c r="O63" s="1" t="s">
        <v>252</v>
      </c>
      <c r="P63" s="1" t="s">
        <v>155</v>
      </c>
      <c r="Q63" s="1" t="s">
        <v>156</v>
      </c>
      <c r="R63">
        <v>0</v>
      </c>
      <c r="S63">
        <v>1</v>
      </c>
      <c r="T63">
        <v>4</v>
      </c>
      <c r="U63">
        <v>6</v>
      </c>
      <c r="V63">
        <v>10</v>
      </c>
      <c r="W63">
        <v>11</v>
      </c>
      <c r="X63">
        <v>15</v>
      </c>
      <c r="Y63">
        <v>17</v>
      </c>
      <c r="Z63">
        <v>14</v>
      </c>
      <c r="AA63">
        <v>17</v>
      </c>
    </row>
    <row r="64" spans="1:27" x14ac:dyDescent="0.25">
      <c r="B64" s="1" t="s">
        <v>50</v>
      </c>
      <c r="C64" s="1" t="s">
        <v>51</v>
      </c>
      <c r="D64">
        <v>1</v>
      </c>
      <c r="E64">
        <v>1</v>
      </c>
      <c r="F64">
        <v>1</v>
      </c>
      <c r="G64">
        <v>0</v>
      </c>
      <c r="H64">
        <v>0</v>
      </c>
      <c r="I64">
        <v>0</v>
      </c>
      <c r="J64">
        <v>1</v>
      </c>
      <c r="K64">
        <v>1</v>
      </c>
      <c r="L64">
        <v>1</v>
      </c>
      <c r="M64">
        <v>1</v>
      </c>
      <c r="O64" s="1" t="s">
        <v>252</v>
      </c>
      <c r="P64" s="1" t="s">
        <v>157</v>
      </c>
      <c r="Q64" s="1" t="s">
        <v>158</v>
      </c>
      <c r="R64">
        <v>25</v>
      </c>
      <c r="S64">
        <v>14</v>
      </c>
      <c r="T64">
        <v>17</v>
      </c>
      <c r="U64">
        <v>14</v>
      </c>
      <c r="V64">
        <v>15</v>
      </c>
      <c r="W64">
        <v>10</v>
      </c>
      <c r="X64">
        <v>1</v>
      </c>
      <c r="Y64">
        <v>0</v>
      </c>
      <c r="Z64">
        <v>0</v>
      </c>
      <c r="AA64">
        <v>0</v>
      </c>
    </row>
    <row r="65" spans="1:27" x14ac:dyDescent="0.25">
      <c r="B65" s="1" t="s">
        <v>32</v>
      </c>
      <c r="C65" s="1" t="s">
        <v>33</v>
      </c>
      <c r="D65">
        <v>0</v>
      </c>
      <c r="E65">
        <v>0</v>
      </c>
      <c r="F65">
        <v>0</v>
      </c>
      <c r="G65">
        <v>1</v>
      </c>
      <c r="H65">
        <v>2</v>
      </c>
      <c r="I65">
        <v>2</v>
      </c>
      <c r="J65">
        <v>0</v>
      </c>
      <c r="K65">
        <v>0</v>
      </c>
      <c r="L65">
        <v>0</v>
      </c>
      <c r="M65">
        <v>0</v>
      </c>
      <c r="O65" s="1" t="s">
        <v>252</v>
      </c>
      <c r="P65" s="1" t="s">
        <v>159</v>
      </c>
      <c r="Q65" s="1" t="s">
        <v>160</v>
      </c>
      <c r="R65">
        <v>0</v>
      </c>
      <c r="S65">
        <v>0</v>
      </c>
      <c r="T65">
        <v>0</v>
      </c>
      <c r="U65">
        <v>0</v>
      </c>
      <c r="V65">
        <v>0</v>
      </c>
      <c r="W65">
        <v>0</v>
      </c>
      <c r="X65">
        <v>1</v>
      </c>
      <c r="Y65">
        <v>1</v>
      </c>
      <c r="Z65">
        <v>3</v>
      </c>
      <c r="AA65">
        <v>4</v>
      </c>
    </row>
    <row r="66" spans="1:27" x14ac:dyDescent="0.25">
      <c r="B66" s="1" t="s">
        <v>89</v>
      </c>
      <c r="C66" s="1" t="s">
        <v>90</v>
      </c>
      <c r="D66">
        <v>1</v>
      </c>
      <c r="E66">
        <v>1</v>
      </c>
      <c r="F66">
        <v>1</v>
      </c>
      <c r="G66">
        <v>1</v>
      </c>
      <c r="H66">
        <v>1</v>
      </c>
      <c r="I66">
        <v>0</v>
      </c>
      <c r="J66">
        <v>0</v>
      </c>
      <c r="K66">
        <v>0</v>
      </c>
      <c r="L66">
        <v>0</v>
      </c>
      <c r="M66">
        <v>0</v>
      </c>
      <c r="O66" s="1" t="s">
        <v>252</v>
      </c>
      <c r="P66" s="1" t="s">
        <v>72</v>
      </c>
      <c r="Q66" s="1" t="s">
        <v>73</v>
      </c>
      <c r="R66">
        <v>8</v>
      </c>
      <c r="S66">
        <v>7</v>
      </c>
      <c r="T66">
        <v>8</v>
      </c>
      <c r="U66">
        <v>7</v>
      </c>
      <c r="V66">
        <v>9</v>
      </c>
      <c r="W66">
        <v>6</v>
      </c>
      <c r="X66">
        <v>5</v>
      </c>
      <c r="Y66">
        <v>5</v>
      </c>
      <c r="Z66">
        <v>8</v>
      </c>
      <c r="AA66">
        <v>7</v>
      </c>
    </row>
    <row r="67" spans="1:27" x14ac:dyDescent="0.25">
      <c r="A67" s="1"/>
      <c r="B67" s="1" t="s">
        <v>126</v>
      </c>
      <c r="C67" s="1" t="s">
        <v>127</v>
      </c>
      <c r="D67">
        <v>5</v>
      </c>
      <c r="E67">
        <v>7</v>
      </c>
      <c r="F67">
        <v>7</v>
      </c>
      <c r="G67">
        <v>5</v>
      </c>
      <c r="H67">
        <v>6</v>
      </c>
      <c r="I67">
        <v>4</v>
      </c>
      <c r="J67">
        <v>2</v>
      </c>
      <c r="K67">
        <v>5</v>
      </c>
      <c r="L67">
        <v>7</v>
      </c>
      <c r="M67">
        <v>5</v>
      </c>
      <c r="O67" s="1" t="s">
        <v>252</v>
      </c>
      <c r="P67" s="1" t="s">
        <v>167</v>
      </c>
      <c r="Q67" s="1" t="s">
        <v>168</v>
      </c>
      <c r="R67">
        <v>8</v>
      </c>
      <c r="S67">
        <v>8</v>
      </c>
      <c r="T67">
        <v>7</v>
      </c>
      <c r="U67">
        <v>8</v>
      </c>
      <c r="V67">
        <v>11</v>
      </c>
      <c r="W67">
        <v>7</v>
      </c>
      <c r="X67">
        <v>9</v>
      </c>
      <c r="Y67">
        <v>9</v>
      </c>
      <c r="Z67">
        <v>7</v>
      </c>
      <c r="AA67">
        <v>8</v>
      </c>
    </row>
    <row r="68" spans="1:27" x14ac:dyDescent="0.25">
      <c r="A68" s="1"/>
      <c r="B68" s="1" t="s">
        <v>128</v>
      </c>
      <c r="C68" s="1" t="s">
        <v>129</v>
      </c>
      <c r="D68">
        <v>6</v>
      </c>
      <c r="E68">
        <v>6</v>
      </c>
      <c r="F68">
        <v>5</v>
      </c>
      <c r="G68">
        <v>6</v>
      </c>
      <c r="H68">
        <v>6</v>
      </c>
      <c r="I68">
        <v>8</v>
      </c>
      <c r="J68">
        <v>8</v>
      </c>
      <c r="K68">
        <v>8</v>
      </c>
      <c r="L68">
        <v>8</v>
      </c>
      <c r="M68">
        <v>6</v>
      </c>
      <c r="O68" s="1" t="s">
        <v>252</v>
      </c>
      <c r="P68" s="1" t="s">
        <v>171</v>
      </c>
      <c r="Q68" s="1" t="s">
        <v>172</v>
      </c>
      <c r="R68">
        <v>37</v>
      </c>
      <c r="S68">
        <v>40</v>
      </c>
      <c r="T68">
        <v>44</v>
      </c>
      <c r="U68">
        <v>45</v>
      </c>
      <c r="V68">
        <v>36</v>
      </c>
      <c r="W68">
        <v>37</v>
      </c>
      <c r="X68">
        <v>35</v>
      </c>
      <c r="Y68">
        <v>38</v>
      </c>
      <c r="Z68">
        <v>30</v>
      </c>
      <c r="AA68">
        <v>32</v>
      </c>
    </row>
    <row r="69" spans="1:27" x14ac:dyDescent="0.25">
      <c r="B69" s="1" t="s">
        <v>130</v>
      </c>
      <c r="C69" s="1" t="s">
        <v>131</v>
      </c>
      <c r="D69">
        <v>26</v>
      </c>
      <c r="E69">
        <v>24</v>
      </c>
      <c r="F69">
        <v>20</v>
      </c>
      <c r="G69">
        <v>17</v>
      </c>
      <c r="H69">
        <v>21</v>
      </c>
      <c r="I69">
        <v>25</v>
      </c>
      <c r="J69">
        <v>21</v>
      </c>
      <c r="K69">
        <v>19</v>
      </c>
      <c r="L69">
        <v>18</v>
      </c>
      <c r="M69">
        <v>16</v>
      </c>
      <c r="O69" s="1" t="s">
        <v>252</v>
      </c>
      <c r="P69" s="1" t="s">
        <v>175</v>
      </c>
      <c r="Q69" s="1" t="s">
        <v>176</v>
      </c>
      <c r="R69">
        <v>38</v>
      </c>
      <c r="S69">
        <v>33</v>
      </c>
      <c r="T69">
        <v>24</v>
      </c>
      <c r="U69">
        <v>27</v>
      </c>
      <c r="V69">
        <v>34</v>
      </c>
      <c r="W69">
        <v>33</v>
      </c>
      <c r="X69">
        <v>29</v>
      </c>
      <c r="Y69">
        <v>29</v>
      </c>
      <c r="Z69">
        <v>39</v>
      </c>
      <c r="AA69">
        <v>33</v>
      </c>
    </row>
    <row r="70" spans="1:27" x14ac:dyDescent="0.25">
      <c r="A70" s="1"/>
      <c r="B70" s="1" t="s">
        <v>132</v>
      </c>
      <c r="C70" s="1" t="s">
        <v>133</v>
      </c>
      <c r="D70">
        <v>9</v>
      </c>
      <c r="E70">
        <v>12</v>
      </c>
      <c r="F70">
        <v>10</v>
      </c>
      <c r="G70">
        <v>10</v>
      </c>
      <c r="H70">
        <v>10</v>
      </c>
      <c r="I70">
        <v>7</v>
      </c>
      <c r="J70">
        <v>5</v>
      </c>
      <c r="K70">
        <v>3</v>
      </c>
      <c r="L70">
        <v>2</v>
      </c>
      <c r="M70">
        <v>0</v>
      </c>
      <c r="O70" s="1" t="s">
        <v>252</v>
      </c>
      <c r="P70" s="1" t="s">
        <v>50</v>
      </c>
      <c r="Q70" s="1" t="s">
        <v>51</v>
      </c>
      <c r="R70">
        <v>1</v>
      </c>
      <c r="S70">
        <v>2</v>
      </c>
      <c r="T70">
        <v>2</v>
      </c>
      <c r="U70">
        <v>3</v>
      </c>
      <c r="V70">
        <v>2</v>
      </c>
      <c r="W70">
        <v>1</v>
      </c>
      <c r="X70">
        <v>3</v>
      </c>
      <c r="Y70">
        <v>3</v>
      </c>
      <c r="Z70">
        <v>3</v>
      </c>
      <c r="AA70">
        <v>3</v>
      </c>
    </row>
    <row r="71" spans="1:27" x14ac:dyDescent="0.25">
      <c r="A71" s="1"/>
      <c r="B71" s="1" t="s">
        <v>132</v>
      </c>
      <c r="C71" s="1" t="s">
        <v>134</v>
      </c>
      <c r="D71">
        <v>12</v>
      </c>
      <c r="E71">
        <v>15</v>
      </c>
      <c r="F71">
        <v>13</v>
      </c>
      <c r="G71">
        <v>12</v>
      </c>
      <c r="H71">
        <v>14</v>
      </c>
      <c r="I71">
        <v>14</v>
      </c>
      <c r="J71">
        <v>9</v>
      </c>
      <c r="K71">
        <v>8</v>
      </c>
      <c r="L71">
        <v>12</v>
      </c>
      <c r="M71">
        <v>8</v>
      </c>
      <c r="O71" s="1" t="s">
        <v>252</v>
      </c>
      <c r="P71" s="1" t="s">
        <v>54</v>
      </c>
      <c r="Q71" s="1" t="s">
        <v>55</v>
      </c>
      <c r="R71">
        <v>35</v>
      </c>
      <c r="S71">
        <v>43</v>
      </c>
      <c r="T71">
        <v>47</v>
      </c>
      <c r="U71">
        <v>44</v>
      </c>
      <c r="V71">
        <v>51</v>
      </c>
      <c r="W71">
        <v>0</v>
      </c>
      <c r="X71">
        <v>0</v>
      </c>
      <c r="Y71">
        <v>0</v>
      </c>
      <c r="Z71">
        <v>0</v>
      </c>
      <c r="AA71">
        <v>0</v>
      </c>
    </row>
    <row r="72" spans="1:27" x14ac:dyDescent="0.25">
      <c r="A72" s="1"/>
      <c r="B72" s="1" t="s">
        <v>135</v>
      </c>
      <c r="C72" s="1" t="s">
        <v>136</v>
      </c>
      <c r="D72">
        <v>2</v>
      </c>
      <c r="E72">
        <v>9</v>
      </c>
      <c r="F72">
        <v>5</v>
      </c>
      <c r="G72">
        <v>3</v>
      </c>
      <c r="H72">
        <v>4</v>
      </c>
      <c r="I72">
        <v>4</v>
      </c>
      <c r="J72">
        <v>9</v>
      </c>
      <c r="K72">
        <v>8</v>
      </c>
      <c r="L72">
        <v>14</v>
      </c>
      <c r="M72">
        <v>11</v>
      </c>
      <c r="O72" s="1" t="s">
        <v>252</v>
      </c>
      <c r="P72" s="1" t="s">
        <v>56</v>
      </c>
      <c r="Q72" s="1" t="s">
        <v>58</v>
      </c>
      <c r="R72">
        <v>0</v>
      </c>
      <c r="S72">
        <v>0</v>
      </c>
      <c r="T72">
        <v>0</v>
      </c>
      <c r="U72">
        <v>2</v>
      </c>
      <c r="V72">
        <v>2</v>
      </c>
      <c r="W72">
        <v>0</v>
      </c>
      <c r="X72">
        <v>0</v>
      </c>
      <c r="Y72">
        <v>0</v>
      </c>
      <c r="Z72">
        <v>0</v>
      </c>
      <c r="AA72">
        <v>0</v>
      </c>
    </row>
    <row r="73" spans="1:27" x14ac:dyDescent="0.25">
      <c r="A73" s="1" t="s">
        <v>23</v>
      </c>
      <c r="D73" t="s">
        <v>16</v>
      </c>
      <c r="E73" t="s">
        <v>16</v>
      </c>
      <c r="F73" t="s">
        <v>16</v>
      </c>
      <c r="G73" t="s">
        <v>16</v>
      </c>
      <c r="H73" t="s">
        <v>16</v>
      </c>
      <c r="I73" t="s">
        <v>16</v>
      </c>
      <c r="J73" t="s">
        <v>16</v>
      </c>
      <c r="K73" t="s">
        <v>16</v>
      </c>
      <c r="L73" t="s">
        <v>16</v>
      </c>
      <c r="M73" t="s">
        <v>16</v>
      </c>
      <c r="O73" s="1" t="s">
        <v>252</v>
      </c>
      <c r="P73" s="1" t="s">
        <v>32</v>
      </c>
      <c r="Q73" s="1" t="s">
        <v>33</v>
      </c>
      <c r="R73">
        <v>0</v>
      </c>
      <c r="S73">
        <v>3</v>
      </c>
      <c r="T73">
        <v>18</v>
      </c>
      <c r="U73">
        <v>18</v>
      </c>
      <c r="V73">
        <v>19</v>
      </c>
      <c r="W73">
        <v>2</v>
      </c>
      <c r="X73">
        <v>0</v>
      </c>
      <c r="Y73">
        <v>1</v>
      </c>
      <c r="Z73">
        <v>0</v>
      </c>
      <c r="AA73">
        <v>0</v>
      </c>
    </row>
    <row r="74" spans="1:27" x14ac:dyDescent="0.25">
      <c r="A74" s="1" t="s">
        <v>24</v>
      </c>
      <c r="B74" s="1"/>
      <c r="C74" s="1"/>
      <c r="D74">
        <v>75</v>
      </c>
      <c r="E74">
        <v>84</v>
      </c>
      <c r="F74">
        <v>71</v>
      </c>
      <c r="G74">
        <v>62</v>
      </c>
      <c r="H74">
        <v>70</v>
      </c>
      <c r="I74">
        <v>68</v>
      </c>
      <c r="J74">
        <v>64</v>
      </c>
      <c r="K74">
        <v>65</v>
      </c>
      <c r="L74">
        <v>75</v>
      </c>
      <c r="M74">
        <v>60</v>
      </c>
      <c r="O74" s="1" t="s">
        <v>252</v>
      </c>
      <c r="P74" s="1" t="s">
        <v>89</v>
      </c>
      <c r="Q74" s="1" t="s">
        <v>90</v>
      </c>
      <c r="R74">
        <v>1</v>
      </c>
      <c r="S74">
        <v>0</v>
      </c>
      <c r="T74">
        <v>0</v>
      </c>
      <c r="U74">
        <v>0</v>
      </c>
      <c r="V74">
        <v>0</v>
      </c>
      <c r="W74">
        <v>0</v>
      </c>
      <c r="X74">
        <v>0</v>
      </c>
      <c r="Y74">
        <v>0</v>
      </c>
      <c r="Z74">
        <v>0</v>
      </c>
      <c r="AA74">
        <v>0</v>
      </c>
    </row>
    <row r="75" spans="1:27" x14ac:dyDescent="0.25">
      <c r="A75" s="1"/>
      <c r="B75" s="1"/>
      <c r="C75" s="1"/>
      <c r="O75" s="1" t="s">
        <v>252</v>
      </c>
      <c r="P75" s="1" t="s">
        <v>326</v>
      </c>
      <c r="Q75" s="1" t="s">
        <v>327</v>
      </c>
      <c r="R75">
        <v>6</v>
      </c>
      <c r="S75">
        <v>6</v>
      </c>
      <c r="T75">
        <v>2</v>
      </c>
      <c r="U75">
        <v>1</v>
      </c>
      <c r="V75">
        <v>0</v>
      </c>
      <c r="W75">
        <v>0</v>
      </c>
      <c r="X75">
        <v>0</v>
      </c>
      <c r="Y75">
        <v>0</v>
      </c>
      <c r="Z75">
        <v>0</v>
      </c>
      <c r="AA75">
        <v>0</v>
      </c>
    </row>
    <row r="76" spans="1:27" x14ac:dyDescent="0.25">
      <c r="A76" s="1" t="s">
        <v>145</v>
      </c>
      <c r="B76" s="1" t="s">
        <v>65</v>
      </c>
      <c r="C76" s="1" t="s">
        <v>149</v>
      </c>
      <c r="D76">
        <v>0</v>
      </c>
      <c r="E76">
        <v>0</v>
      </c>
      <c r="F76">
        <v>0</v>
      </c>
      <c r="G76">
        <v>0</v>
      </c>
      <c r="H76">
        <v>0</v>
      </c>
      <c r="I76">
        <v>1</v>
      </c>
      <c r="J76">
        <v>10</v>
      </c>
      <c r="K76">
        <v>28</v>
      </c>
      <c r="L76">
        <v>39</v>
      </c>
      <c r="M76">
        <v>46</v>
      </c>
      <c r="O76" s="1" t="s">
        <v>252</v>
      </c>
      <c r="P76" s="1" t="s">
        <v>183</v>
      </c>
      <c r="Q76" s="1" t="s">
        <v>184</v>
      </c>
      <c r="R76">
        <v>27</v>
      </c>
      <c r="S76">
        <v>21</v>
      </c>
      <c r="T76">
        <v>17</v>
      </c>
      <c r="U76">
        <v>17</v>
      </c>
      <c r="V76">
        <v>21</v>
      </c>
      <c r="W76">
        <v>23</v>
      </c>
      <c r="X76">
        <v>23</v>
      </c>
      <c r="Y76">
        <v>22</v>
      </c>
      <c r="Z76">
        <v>22</v>
      </c>
      <c r="AA76">
        <v>19</v>
      </c>
    </row>
    <row r="77" spans="1:27" x14ac:dyDescent="0.25">
      <c r="A77" s="1" t="s">
        <v>23</v>
      </c>
      <c r="B77" s="1"/>
      <c r="C77" s="1"/>
      <c r="D77" t="s">
        <v>16</v>
      </c>
      <c r="E77" t="s">
        <v>16</v>
      </c>
      <c r="F77" t="s">
        <v>16</v>
      </c>
      <c r="G77" t="s">
        <v>16</v>
      </c>
      <c r="H77" t="s">
        <v>16</v>
      </c>
      <c r="I77" t="s">
        <v>16</v>
      </c>
      <c r="J77" t="s">
        <v>16</v>
      </c>
      <c r="K77" t="s">
        <v>16</v>
      </c>
      <c r="L77" t="s">
        <v>16</v>
      </c>
      <c r="M77" t="s">
        <v>16</v>
      </c>
      <c r="O77" s="1" t="s">
        <v>252</v>
      </c>
      <c r="P77" s="1" t="s">
        <v>195</v>
      </c>
      <c r="Q77" s="1" t="s">
        <v>196</v>
      </c>
      <c r="R77">
        <v>10</v>
      </c>
      <c r="S77">
        <v>8</v>
      </c>
      <c r="T77">
        <v>8</v>
      </c>
      <c r="U77">
        <v>9</v>
      </c>
      <c r="V77">
        <v>8</v>
      </c>
      <c r="W77">
        <v>8</v>
      </c>
      <c r="X77">
        <v>14</v>
      </c>
      <c r="Y77">
        <v>14</v>
      </c>
      <c r="Z77">
        <v>12</v>
      </c>
      <c r="AA77">
        <v>15</v>
      </c>
    </row>
    <row r="78" spans="1:27" x14ac:dyDescent="0.25">
      <c r="A78" s="1" t="s">
        <v>24</v>
      </c>
      <c r="B78" s="1"/>
      <c r="C78" s="1"/>
      <c r="D78">
        <v>0</v>
      </c>
      <c r="E78">
        <v>0</v>
      </c>
      <c r="F78">
        <v>0</v>
      </c>
      <c r="G78">
        <v>0</v>
      </c>
      <c r="H78">
        <v>0</v>
      </c>
      <c r="I78">
        <v>1</v>
      </c>
      <c r="J78">
        <v>10</v>
      </c>
      <c r="K78">
        <v>28</v>
      </c>
      <c r="L78">
        <v>39</v>
      </c>
      <c r="M78">
        <v>46</v>
      </c>
      <c r="O78" s="1" t="s">
        <v>252</v>
      </c>
      <c r="P78" s="1" t="s">
        <v>197</v>
      </c>
      <c r="Q78" s="1" t="s">
        <v>198</v>
      </c>
      <c r="R78">
        <v>10</v>
      </c>
      <c r="S78">
        <v>9</v>
      </c>
      <c r="T78">
        <v>7</v>
      </c>
      <c r="U78">
        <v>9</v>
      </c>
      <c r="V78">
        <v>6</v>
      </c>
      <c r="W78">
        <v>9</v>
      </c>
      <c r="X78">
        <v>3</v>
      </c>
      <c r="Y78">
        <v>0</v>
      </c>
      <c r="Z78">
        <v>0</v>
      </c>
      <c r="AA78">
        <v>0</v>
      </c>
    </row>
    <row r="79" spans="1:27" x14ac:dyDescent="0.25">
      <c r="A79" s="1"/>
      <c r="B79" s="1"/>
      <c r="C79" s="1"/>
      <c r="O79" s="1" t="s">
        <v>252</v>
      </c>
      <c r="P79" s="1" t="s">
        <v>199</v>
      </c>
      <c r="Q79" s="1" t="s">
        <v>200</v>
      </c>
      <c r="R79">
        <v>0</v>
      </c>
      <c r="S79">
        <v>0</v>
      </c>
      <c r="T79">
        <v>0</v>
      </c>
      <c r="U79">
        <v>2</v>
      </c>
      <c r="V79">
        <v>6</v>
      </c>
      <c r="W79">
        <v>7</v>
      </c>
      <c r="X79">
        <v>6</v>
      </c>
      <c r="Y79">
        <v>5</v>
      </c>
      <c r="Z79">
        <v>5</v>
      </c>
      <c r="AA79">
        <v>4</v>
      </c>
    </row>
    <row r="80" spans="1:27" x14ac:dyDescent="0.25">
      <c r="A80" t="s">
        <v>150</v>
      </c>
      <c r="B80" s="1" t="s">
        <v>153</v>
      </c>
      <c r="C80" s="1" t="s">
        <v>154</v>
      </c>
      <c r="D80">
        <v>18</v>
      </c>
      <c r="E80">
        <v>16</v>
      </c>
      <c r="F80">
        <v>14</v>
      </c>
      <c r="G80">
        <v>14</v>
      </c>
      <c r="H80">
        <v>18</v>
      </c>
      <c r="I80">
        <v>18</v>
      </c>
      <c r="J80">
        <v>23</v>
      </c>
      <c r="K80">
        <v>25</v>
      </c>
      <c r="L80">
        <v>22</v>
      </c>
      <c r="M80">
        <v>22</v>
      </c>
      <c r="O80" s="1" t="s">
        <v>252</v>
      </c>
      <c r="P80" s="1" t="s">
        <v>201</v>
      </c>
      <c r="Q80" s="1" t="s">
        <v>202</v>
      </c>
      <c r="R80">
        <v>7</v>
      </c>
      <c r="S80">
        <v>10</v>
      </c>
      <c r="T80">
        <v>6</v>
      </c>
      <c r="U80">
        <v>7</v>
      </c>
      <c r="V80">
        <v>10</v>
      </c>
      <c r="W80">
        <v>7</v>
      </c>
      <c r="X80">
        <v>7</v>
      </c>
      <c r="Y80">
        <v>4</v>
      </c>
      <c r="Z80">
        <v>6</v>
      </c>
      <c r="AA80">
        <v>12</v>
      </c>
    </row>
    <row r="81" spans="2:27" x14ac:dyDescent="0.25">
      <c r="B81" s="1" t="s">
        <v>155</v>
      </c>
      <c r="C81" s="1" t="s">
        <v>156</v>
      </c>
      <c r="D81">
        <v>0</v>
      </c>
      <c r="E81">
        <v>1</v>
      </c>
      <c r="F81">
        <v>4</v>
      </c>
      <c r="G81">
        <v>6</v>
      </c>
      <c r="H81">
        <v>10</v>
      </c>
      <c r="I81">
        <v>11</v>
      </c>
      <c r="J81">
        <v>15</v>
      </c>
      <c r="K81">
        <v>17</v>
      </c>
      <c r="L81">
        <v>14</v>
      </c>
      <c r="M81">
        <v>17</v>
      </c>
      <c r="O81" s="1" t="s">
        <v>252</v>
      </c>
      <c r="P81" s="1" t="s">
        <v>203</v>
      </c>
      <c r="Q81" s="1" t="s">
        <v>204</v>
      </c>
      <c r="R81">
        <v>42</v>
      </c>
      <c r="S81">
        <v>44</v>
      </c>
      <c r="T81">
        <v>41</v>
      </c>
      <c r="U81">
        <v>41</v>
      </c>
      <c r="V81">
        <v>35</v>
      </c>
      <c r="W81">
        <v>31</v>
      </c>
      <c r="X81">
        <v>18</v>
      </c>
      <c r="Y81">
        <v>14</v>
      </c>
      <c r="Z81">
        <v>19</v>
      </c>
      <c r="AA81">
        <v>20</v>
      </c>
    </row>
    <row r="82" spans="2:27" x14ac:dyDescent="0.25">
      <c r="B82" s="1" t="s">
        <v>157</v>
      </c>
      <c r="C82" s="1" t="s">
        <v>158</v>
      </c>
      <c r="D82">
        <v>25</v>
      </c>
      <c r="E82">
        <v>14</v>
      </c>
      <c r="F82">
        <v>17</v>
      </c>
      <c r="G82">
        <v>14</v>
      </c>
      <c r="H82">
        <v>15</v>
      </c>
      <c r="I82">
        <v>10</v>
      </c>
      <c r="J82">
        <v>1</v>
      </c>
      <c r="K82">
        <v>0</v>
      </c>
      <c r="L82">
        <v>0</v>
      </c>
      <c r="M82">
        <v>0</v>
      </c>
      <c r="O82" s="1" t="s">
        <v>252</v>
      </c>
      <c r="P82" s="1" t="s">
        <v>213</v>
      </c>
      <c r="Q82" s="1" t="s">
        <v>214</v>
      </c>
      <c r="R82">
        <v>27</v>
      </c>
      <c r="S82">
        <v>26</v>
      </c>
      <c r="T82">
        <v>25</v>
      </c>
      <c r="U82">
        <v>29</v>
      </c>
      <c r="V82">
        <v>29</v>
      </c>
      <c r="W82">
        <v>19</v>
      </c>
      <c r="X82">
        <v>20</v>
      </c>
      <c r="Y82">
        <v>27</v>
      </c>
      <c r="Z82">
        <v>29</v>
      </c>
      <c r="AA82">
        <v>27</v>
      </c>
    </row>
    <row r="83" spans="2:27" x14ac:dyDescent="0.25">
      <c r="B83" s="1" t="s">
        <v>159</v>
      </c>
      <c r="C83" s="1" t="s">
        <v>160</v>
      </c>
      <c r="D83">
        <v>0</v>
      </c>
      <c r="E83">
        <v>0</v>
      </c>
      <c r="F83">
        <v>0</v>
      </c>
      <c r="G83">
        <v>0</v>
      </c>
      <c r="H83">
        <v>0</v>
      </c>
      <c r="I83">
        <v>0</v>
      </c>
      <c r="J83">
        <v>1</v>
      </c>
      <c r="K83">
        <v>1</v>
      </c>
      <c r="L83">
        <v>3</v>
      </c>
      <c r="M83">
        <v>4</v>
      </c>
      <c r="O83" s="1" t="s">
        <v>252</v>
      </c>
      <c r="P83" s="1" t="s">
        <v>334</v>
      </c>
      <c r="Q83" s="1" t="s">
        <v>335</v>
      </c>
      <c r="R83">
        <v>0</v>
      </c>
      <c r="S83">
        <v>0</v>
      </c>
      <c r="T83">
        <v>0</v>
      </c>
      <c r="U83">
        <v>1</v>
      </c>
      <c r="V83">
        <v>1</v>
      </c>
      <c r="W83">
        <v>0</v>
      </c>
      <c r="X83">
        <v>0</v>
      </c>
      <c r="Y83">
        <v>0</v>
      </c>
      <c r="Z83">
        <v>0</v>
      </c>
      <c r="AA83">
        <v>0</v>
      </c>
    </row>
    <row r="84" spans="2:27" x14ac:dyDescent="0.25">
      <c r="B84" s="1" t="s">
        <v>72</v>
      </c>
      <c r="C84" s="1" t="s">
        <v>73</v>
      </c>
      <c r="D84">
        <v>8</v>
      </c>
      <c r="E84">
        <v>7</v>
      </c>
      <c r="F84">
        <v>8</v>
      </c>
      <c r="G84">
        <v>7</v>
      </c>
      <c r="H84">
        <v>9</v>
      </c>
      <c r="I84">
        <v>6</v>
      </c>
      <c r="J84">
        <v>5</v>
      </c>
      <c r="K84">
        <v>5</v>
      </c>
      <c r="L84">
        <v>8</v>
      </c>
      <c r="M84">
        <v>7</v>
      </c>
      <c r="O84" s="1" t="s">
        <v>252</v>
      </c>
      <c r="P84" s="1" t="s">
        <v>599</v>
      </c>
      <c r="Q84" s="1" t="s">
        <v>600</v>
      </c>
      <c r="R84">
        <v>0</v>
      </c>
      <c r="S84">
        <v>0</v>
      </c>
      <c r="T84">
        <v>0</v>
      </c>
      <c r="U84">
        <v>0</v>
      </c>
      <c r="V84">
        <v>0</v>
      </c>
      <c r="W84">
        <v>0</v>
      </c>
      <c r="X84">
        <v>0</v>
      </c>
      <c r="Y84">
        <v>0</v>
      </c>
      <c r="Z84">
        <v>0</v>
      </c>
      <c r="AA84">
        <v>0</v>
      </c>
    </row>
    <row r="85" spans="2:27" x14ac:dyDescent="0.25">
      <c r="B85" s="1" t="s">
        <v>167</v>
      </c>
      <c r="C85" s="1" t="s">
        <v>168</v>
      </c>
      <c r="D85">
        <v>8</v>
      </c>
      <c r="E85">
        <v>8</v>
      </c>
      <c r="F85">
        <v>7</v>
      </c>
      <c r="G85">
        <v>8</v>
      </c>
      <c r="H85">
        <v>11</v>
      </c>
      <c r="I85">
        <v>7</v>
      </c>
      <c r="J85">
        <v>9</v>
      </c>
      <c r="K85">
        <v>9</v>
      </c>
      <c r="L85">
        <v>7</v>
      </c>
      <c r="M85">
        <v>8</v>
      </c>
      <c r="O85" s="1" t="s">
        <v>252</v>
      </c>
      <c r="P85" s="1" t="s">
        <v>336</v>
      </c>
      <c r="Q85" s="1" t="s">
        <v>337</v>
      </c>
      <c r="R85">
        <v>19</v>
      </c>
      <c r="S85">
        <v>1</v>
      </c>
      <c r="T85">
        <v>0</v>
      </c>
      <c r="U85">
        <v>0</v>
      </c>
      <c r="V85">
        <v>0</v>
      </c>
      <c r="W85">
        <v>0</v>
      </c>
      <c r="X85">
        <v>0</v>
      </c>
      <c r="Y85">
        <v>0</v>
      </c>
      <c r="Z85">
        <v>0</v>
      </c>
      <c r="AA85">
        <v>0</v>
      </c>
    </row>
    <row r="86" spans="2:27" x14ac:dyDescent="0.25">
      <c r="B86" s="1" t="s">
        <v>171</v>
      </c>
      <c r="C86" s="1" t="s">
        <v>172</v>
      </c>
      <c r="D86">
        <v>37</v>
      </c>
      <c r="E86">
        <v>40</v>
      </c>
      <c r="F86">
        <v>44</v>
      </c>
      <c r="G86">
        <v>45</v>
      </c>
      <c r="H86">
        <v>36</v>
      </c>
      <c r="I86">
        <v>37</v>
      </c>
      <c r="J86">
        <v>35</v>
      </c>
      <c r="K86">
        <v>38</v>
      </c>
      <c r="L86">
        <v>30</v>
      </c>
      <c r="M86">
        <v>32</v>
      </c>
      <c r="O86" s="1" t="s">
        <v>252</v>
      </c>
      <c r="P86" s="1" t="s">
        <v>219</v>
      </c>
      <c r="Q86" s="1" t="s">
        <v>220</v>
      </c>
      <c r="R86">
        <v>26</v>
      </c>
      <c r="S86">
        <v>36</v>
      </c>
      <c r="T86">
        <v>44</v>
      </c>
      <c r="U86">
        <v>46</v>
      </c>
      <c r="V86">
        <v>38</v>
      </c>
      <c r="W86">
        <v>35</v>
      </c>
      <c r="X86">
        <v>34</v>
      </c>
      <c r="Y86">
        <v>30</v>
      </c>
      <c r="Z86">
        <v>31</v>
      </c>
      <c r="AA86">
        <v>25</v>
      </c>
    </row>
    <row r="87" spans="2:27" x14ac:dyDescent="0.25">
      <c r="B87" s="1" t="s">
        <v>175</v>
      </c>
      <c r="C87" s="1" t="s">
        <v>176</v>
      </c>
      <c r="D87">
        <v>38</v>
      </c>
      <c r="E87">
        <v>33</v>
      </c>
      <c r="F87">
        <v>24</v>
      </c>
      <c r="G87">
        <v>27</v>
      </c>
      <c r="H87">
        <v>34</v>
      </c>
      <c r="I87">
        <v>33</v>
      </c>
      <c r="J87">
        <v>29</v>
      </c>
      <c r="K87">
        <v>29</v>
      </c>
      <c r="L87">
        <v>39</v>
      </c>
      <c r="M87">
        <v>33</v>
      </c>
      <c r="O87" s="1" t="s">
        <v>252</v>
      </c>
      <c r="P87" s="1" t="s">
        <v>231</v>
      </c>
      <c r="Q87" s="1" t="s">
        <v>232</v>
      </c>
      <c r="R87">
        <v>0</v>
      </c>
      <c r="S87">
        <v>0</v>
      </c>
      <c r="T87">
        <v>0</v>
      </c>
      <c r="U87">
        <v>0</v>
      </c>
      <c r="V87">
        <v>8</v>
      </c>
      <c r="W87">
        <v>11</v>
      </c>
      <c r="X87">
        <v>17</v>
      </c>
      <c r="Y87">
        <v>17</v>
      </c>
      <c r="Z87">
        <v>18</v>
      </c>
      <c r="AA87">
        <v>12</v>
      </c>
    </row>
    <row r="88" spans="2:27" x14ac:dyDescent="0.25">
      <c r="B88" s="1" t="s">
        <v>50</v>
      </c>
      <c r="C88" s="1" t="s">
        <v>51</v>
      </c>
      <c r="D88">
        <v>1</v>
      </c>
      <c r="E88">
        <v>2</v>
      </c>
      <c r="F88">
        <v>2</v>
      </c>
      <c r="G88">
        <v>3</v>
      </c>
      <c r="H88">
        <v>2</v>
      </c>
      <c r="I88">
        <v>1</v>
      </c>
      <c r="J88">
        <v>3</v>
      </c>
      <c r="K88">
        <v>3</v>
      </c>
      <c r="L88">
        <v>3</v>
      </c>
      <c r="M88">
        <v>3</v>
      </c>
      <c r="O88" s="1" t="s">
        <v>252</v>
      </c>
      <c r="P88" s="1" t="s">
        <v>590</v>
      </c>
      <c r="Q88" s="1" t="s">
        <v>591</v>
      </c>
      <c r="R88">
        <v>0</v>
      </c>
      <c r="S88">
        <v>0</v>
      </c>
      <c r="T88">
        <v>0</v>
      </c>
      <c r="U88">
        <v>0</v>
      </c>
      <c r="V88">
        <v>0</v>
      </c>
      <c r="W88">
        <v>0</v>
      </c>
      <c r="X88">
        <v>0</v>
      </c>
      <c r="Y88">
        <v>0</v>
      </c>
      <c r="Z88">
        <v>0</v>
      </c>
      <c r="AA88">
        <v>5</v>
      </c>
    </row>
    <row r="89" spans="2:27" x14ac:dyDescent="0.25">
      <c r="B89" s="1" t="s">
        <v>54</v>
      </c>
      <c r="C89" s="1" t="s">
        <v>55</v>
      </c>
      <c r="D89">
        <v>35</v>
      </c>
      <c r="E89">
        <v>43</v>
      </c>
      <c r="F89">
        <v>47</v>
      </c>
      <c r="G89">
        <v>44</v>
      </c>
      <c r="H89">
        <v>51</v>
      </c>
      <c r="I89">
        <v>0</v>
      </c>
      <c r="J89">
        <v>0</v>
      </c>
      <c r="K89">
        <v>0</v>
      </c>
      <c r="L89">
        <v>0</v>
      </c>
      <c r="M89">
        <v>0</v>
      </c>
      <c r="O89" t="s">
        <v>489</v>
      </c>
      <c r="P89" s="1" t="s">
        <v>50</v>
      </c>
      <c r="Q89" s="1" t="s">
        <v>51</v>
      </c>
      <c r="R89">
        <v>1</v>
      </c>
      <c r="S89">
        <v>1</v>
      </c>
      <c r="T89">
        <v>3</v>
      </c>
      <c r="U89">
        <v>2</v>
      </c>
      <c r="V89">
        <v>1</v>
      </c>
      <c r="W89">
        <v>0</v>
      </c>
      <c r="X89">
        <v>0</v>
      </c>
      <c r="Y89">
        <v>0</v>
      </c>
      <c r="Z89">
        <v>0</v>
      </c>
      <c r="AA89">
        <v>0</v>
      </c>
    </row>
    <row r="90" spans="2:27" x14ac:dyDescent="0.25">
      <c r="B90" s="1" t="s">
        <v>56</v>
      </c>
      <c r="C90" s="1" t="s">
        <v>58</v>
      </c>
      <c r="D90">
        <v>0</v>
      </c>
      <c r="E90">
        <v>0</v>
      </c>
      <c r="F90">
        <v>0</v>
      </c>
      <c r="G90">
        <v>2</v>
      </c>
      <c r="H90">
        <v>2</v>
      </c>
      <c r="I90">
        <v>0</v>
      </c>
      <c r="J90">
        <v>0</v>
      </c>
      <c r="K90">
        <v>0</v>
      </c>
      <c r="L90">
        <v>0</v>
      </c>
      <c r="M90">
        <v>0</v>
      </c>
      <c r="O90" t="s">
        <v>489</v>
      </c>
      <c r="P90" s="1" t="s">
        <v>32</v>
      </c>
      <c r="Q90" s="1" t="s">
        <v>33</v>
      </c>
      <c r="R90">
        <v>0</v>
      </c>
      <c r="S90">
        <v>0</v>
      </c>
      <c r="T90">
        <v>0</v>
      </c>
      <c r="U90">
        <v>1</v>
      </c>
      <c r="V90">
        <v>0</v>
      </c>
      <c r="W90">
        <v>0</v>
      </c>
      <c r="X90">
        <v>0</v>
      </c>
      <c r="Y90">
        <v>0</v>
      </c>
      <c r="Z90">
        <v>0</v>
      </c>
      <c r="AA90">
        <v>0</v>
      </c>
    </row>
    <row r="91" spans="2:27" x14ac:dyDescent="0.25">
      <c r="B91" s="1" t="s">
        <v>32</v>
      </c>
      <c r="C91" s="1" t="s">
        <v>33</v>
      </c>
      <c r="D91">
        <v>0</v>
      </c>
      <c r="E91">
        <v>3</v>
      </c>
      <c r="F91">
        <v>18</v>
      </c>
      <c r="G91">
        <v>18</v>
      </c>
      <c r="H91">
        <v>19</v>
      </c>
      <c r="I91">
        <v>2</v>
      </c>
      <c r="J91">
        <v>0</v>
      </c>
      <c r="K91">
        <v>1</v>
      </c>
      <c r="L91">
        <v>0</v>
      </c>
      <c r="M91">
        <v>0</v>
      </c>
      <c r="O91" t="s">
        <v>489</v>
      </c>
      <c r="P91" s="1" t="s">
        <v>105</v>
      </c>
      <c r="Q91" s="1" t="s">
        <v>106</v>
      </c>
      <c r="R91">
        <v>8</v>
      </c>
      <c r="S91">
        <v>6</v>
      </c>
      <c r="T91">
        <v>5</v>
      </c>
      <c r="U91">
        <v>8</v>
      </c>
      <c r="V91">
        <v>2</v>
      </c>
      <c r="W91">
        <v>0</v>
      </c>
      <c r="X91">
        <v>0</v>
      </c>
      <c r="Y91">
        <v>0</v>
      </c>
      <c r="Z91">
        <v>0</v>
      </c>
      <c r="AA91">
        <v>0</v>
      </c>
    </row>
    <row r="92" spans="2:27" x14ac:dyDescent="0.25">
      <c r="B92" s="1" t="s">
        <v>89</v>
      </c>
      <c r="C92" s="1" t="s">
        <v>90</v>
      </c>
      <c r="D92">
        <v>1</v>
      </c>
      <c r="E92">
        <v>0</v>
      </c>
      <c r="F92">
        <v>0</v>
      </c>
      <c r="G92">
        <v>0</v>
      </c>
      <c r="H92">
        <v>0</v>
      </c>
      <c r="I92">
        <v>0</v>
      </c>
      <c r="J92">
        <v>0</v>
      </c>
      <c r="K92">
        <v>0</v>
      </c>
      <c r="L92">
        <v>0</v>
      </c>
      <c r="M92">
        <v>0</v>
      </c>
      <c r="O92" t="s">
        <v>489</v>
      </c>
      <c r="P92" s="1" t="s">
        <v>349</v>
      </c>
      <c r="Q92" s="1" t="s">
        <v>350</v>
      </c>
      <c r="R92">
        <v>7</v>
      </c>
      <c r="S92">
        <v>8</v>
      </c>
      <c r="T92">
        <v>9</v>
      </c>
      <c r="U92">
        <v>7</v>
      </c>
      <c r="V92">
        <v>4</v>
      </c>
      <c r="W92">
        <v>0</v>
      </c>
      <c r="X92">
        <v>0</v>
      </c>
      <c r="Y92">
        <v>0</v>
      </c>
      <c r="Z92">
        <v>0</v>
      </c>
      <c r="AA92">
        <v>0</v>
      </c>
    </row>
    <row r="93" spans="2:27" x14ac:dyDescent="0.25">
      <c r="B93" s="1" t="s">
        <v>326</v>
      </c>
      <c r="C93" s="1" t="s">
        <v>327</v>
      </c>
      <c r="D93">
        <v>6</v>
      </c>
      <c r="E93">
        <v>6</v>
      </c>
      <c r="F93">
        <v>2</v>
      </c>
      <c r="G93">
        <v>1</v>
      </c>
      <c r="H93">
        <v>0</v>
      </c>
      <c r="I93">
        <v>0</v>
      </c>
      <c r="J93">
        <v>0</v>
      </c>
      <c r="K93">
        <v>0</v>
      </c>
      <c r="L93">
        <v>0</v>
      </c>
      <c r="M93">
        <v>0</v>
      </c>
      <c r="P93" s="1"/>
      <c r="R93" s="38"/>
    </row>
    <row r="94" spans="2:27" ht="14.25" customHeight="1" x14ac:dyDescent="0.25">
      <c r="B94" s="1" t="s">
        <v>183</v>
      </c>
      <c r="C94" s="1" t="s">
        <v>184</v>
      </c>
      <c r="D94">
        <v>27</v>
      </c>
      <c r="E94">
        <v>21</v>
      </c>
      <c r="F94">
        <v>17</v>
      </c>
      <c r="G94">
        <v>17</v>
      </c>
      <c r="H94">
        <v>21</v>
      </c>
      <c r="I94">
        <v>23</v>
      </c>
      <c r="J94">
        <v>23</v>
      </c>
      <c r="K94">
        <v>22</v>
      </c>
      <c r="L94">
        <v>22</v>
      </c>
      <c r="M94">
        <v>19</v>
      </c>
    </row>
    <row r="95" spans="2:27" x14ac:dyDescent="0.25">
      <c r="B95" s="1" t="s">
        <v>195</v>
      </c>
      <c r="C95" s="1" t="s">
        <v>196</v>
      </c>
      <c r="D95">
        <v>10</v>
      </c>
      <c r="E95">
        <v>8</v>
      </c>
      <c r="F95">
        <v>8</v>
      </c>
      <c r="G95">
        <v>9</v>
      </c>
      <c r="H95">
        <v>8</v>
      </c>
      <c r="I95">
        <v>8</v>
      </c>
      <c r="J95">
        <v>14</v>
      </c>
      <c r="K95">
        <v>14</v>
      </c>
      <c r="L95">
        <v>12</v>
      </c>
      <c r="M95">
        <v>15</v>
      </c>
      <c r="O95" t="s">
        <v>426</v>
      </c>
      <c r="R95">
        <f>SUM(R3:R92)</f>
        <v>1364</v>
      </c>
      <c r="S95">
        <f t="shared" ref="S95:AA95" si="8">SUM(S3:S92)</f>
        <v>1435</v>
      </c>
      <c r="T95">
        <f t="shared" si="8"/>
        <v>1370</v>
      </c>
      <c r="U95">
        <f t="shared" si="8"/>
        <v>1327</v>
      </c>
      <c r="V95">
        <f t="shared" si="8"/>
        <v>1288</v>
      </c>
      <c r="W95">
        <f t="shared" si="8"/>
        <v>1148</v>
      </c>
      <c r="X95">
        <f t="shared" si="8"/>
        <v>1045</v>
      </c>
      <c r="Y95">
        <f t="shared" si="8"/>
        <v>1046</v>
      </c>
      <c r="Z95">
        <f t="shared" si="8"/>
        <v>1153</v>
      </c>
      <c r="AA95">
        <f t="shared" si="8"/>
        <v>1187</v>
      </c>
    </row>
    <row r="96" spans="2:27" x14ac:dyDescent="0.25">
      <c r="B96" s="1" t="s">
        <v>197</v>
      </c>
      <c r="C96" s="1" t="s">
        <v>198</v>
      </c>
      <c r="D96">
        <v>10</v>
      </c>
      <c r="E96">
        <v>9</v>
      </c>
      <c r="F96">
        <v>7</v>
      </c>
      <c r="G96">
        <v>9</v>
      </c>
      <c r="H96">
        <v>6</v>
      </c>
      <c r="I96">
        <v>9</v>
      </c>
      <c r="J96">
        <v>3</v>
      </c>
      <c r="K96">
        <v>0</v>
      </c>
      <c r="L96">
        <v>0</v>
      </c>
      <c r="M96">
        <v>0</v>
      </c>
      <c r="O96" s="1" t="s">
        <v>380</v>
      </c>
      <c r="P96" t="s">
        <v>374</v>
      </c>
      <c r="R96">
        <f>D118</f>
        <v>1364</v>
      </c>
      <c r="S96">
        <f t="shared" ref="S96:AA96" si="9">E118</f>
        <v>1435</v>
      </c>
      <c r="T96">
        <f t="shared" si="9"/>
        <v>1370</v>
      </c>
      <c r="U96">
        <f t="shared" si="9"/>
        <v>1327</v>
      </c>
      <c r="V96">
        <f t="shared" si="9"/>
        <v>1288</v>
      </c>
      <c r="W96">
        <f t="shared" si="9"/>
        <v>1148</v>
      </c>
      <c r="X96">
        <f t="shared" si="9"/>
        <v>1045</v>
      </c>
      <c r="Y96">
        <f t="shared" si="9"/>
        <v>1046</v>
      </c>
      <c r="Z96">
        <f t="shared" si="9"/>
        <v>1153</v>
      </c>
      <c r="AA96">
        <f t="shared" si="9"/>
        <v>1187</v>
      </c>
    </row>
    <row r="97" spans="1:27" x14ac:dyDescent="0.25">
      <c r="B97" s="1" t="s">
        <v>199</v>
      </c>
      <c r="C97" s="1" t="s">
        <v>200</v>
      </c>
      <c r="D97">
        <v>0</v>
      </c>
      <c r="E97">
        <v>0</v>
      </c>
      <c r="F97">
        <v>0</v>
      </c>
      <c r="G97">
        <v>2</v>
      </c>
      <c r="H97">
        <v>6</v>
      </c>
      <c r="I97">
        <v>7</v>
      </c>
      <c r="J97">
        <v>6</v>
      </c>
      <c r="K97">
        <v>5</v>
      </c>
      <c r="L97">
        <v>5</v>
      </c>
      <c r="M97">
        <v>4</v>
      </c>
    </row>
    <row r="98" spans="1:27" x14ac:dyDescent="0.25">
      <c r="B98" s="1" t="s">
        <v>201</v>
      </c>
      <c r="C98" s="1" t="s">
        <v>202</v>
      </c>
      <c r="D98">
        <v>7</v>
      </c>
      <c r="E98">
        <v>10</v>
      </c>
      <c r="F98">
        <v>6</v>
      </c>
      <c r="G98">
        <v>7</v>
      </c>
      <c r="H98">
        <v>10</v>
      </c>
      <c r="I98">
        <v>7</v>
      </c>
      <c r="J98">
        <v>7</v>
      </c>
      <c r="K98">
        <v>4</v>
      </c>
      <c r="L98">
        <v>6</v>
      </c>
      <c r="M98">
        <v>12</v>
      </c>
      <c r="Q98" s="37" t="s">
        <v>575</v>
      </c>
      <c r="R98">
        <f>IF(R95=R96,1,0)</f>
        <v>1</v>
      </c>
      <c r="S98">
        <f t="shared" ref="S98:AA98" si="10">IF(S95=S96,1,0)</f>
        <v>1</v>
      </c>
      <c r="T98">
        <f t="shared" si="10"/>
        <v>1</v>
      </c>
      <c r="U98">
        <f t="shared" si="10"/>
        <v>1</v>
      </c>
      <c r="V98">
        <f t="shared" si="10"/>
        <v>1</v>
      </c>
      <c r="W98">
        <f t="shared" si="10"/>
        <v>1</v>
      </c>
      <c r="X98">
        <f t="shared" si="10"/>
        <v>1</v>
      </c>
      <c r="Y98">
        <f t="shared" si="10"/>
        <v>1</v>
      </c>
      <c r="Z98">
        <f t="shared" si="10"/>
        <v>1</v>
      </c>
      <c r="AA98">
        <f t="shared" si="10"/>
        <v>1</v>
      </c>
    </row>
    <row r="99" spans="1:27" x14ac:dyDescent="0.25">
      <c r="B99" s="1" t="s">
        <v>203</v>
      </c>
      <c r="C99" s="1" t="s">
        <v>204</v>
      </c>
      <c r="D99">
        <v>42</v>
      </c>
      <c r="E99">
        <v>44</v>
      </c>
      <c r="F99">
        <v>41</v>
      </c>
      <c r="G99">
        <v>41</v>
      </c>
      <c r="H99">
        <v>35</v>
      </c>
      <c r="I99">
        <v>31</v>
      </c>
      <c r="J99">
        <v>18</v>
      </c>
      <c r="K99">
        <v>14</v>
      </c>
      <c r="L99">
        <v>19</v>
      </c>
      <c r="M99">
        <v>20</v>
      </c>
    </row>
    <row r="100" spans="1:27" x14ac:dyDescent="0.25">
      <c r="A100" s="1"/>
      <c r="B100" s="1" t="s">
        <v>213</v>
      </c>
      <c r="C100" s="1" t="s">
        <v>214</v>
      </c>
      <c r="D100">
        <v>27</v>
      </c>
      <c r="E100">
        <v>26</v>
      </c>
      <c r="F100">
        <v>25</v>
      </c>
      <c r="G100">
        <v>29</v>
      </c>
      <c r="H100">
        <v>29</v>
      </c>
      <c r="I100">
        <v>19</v>
      </c>
      <c r="J100">
        <v>20</v>
      </c>
      <c r="K100">
        <v>27</v>
      </c>
      <c r="L100">
        <v>29</v>
      </c>
      <c r="M100">
        <v>27</v>
      </c>
    </row>
    <row r="101" spans="1:27" x14ac:dyDescent="0.25">
      <c r="A101" s="1"/>
      <c r="B101" s="1" t="s">
        <v>334</v>
      </c>
      <c r="C101" s="1" t="s">
        <v>335</v>
      </c>
      <c r="D101">
        <v>0</v>
      </c>
      <c r="E101">
        <v>0</v>
      </c>
      <c r="F101">
        <v>0</v>
      </c>
      <c r="G101">
        <v>1</v>
      </c>
      <c r="H101">
        <v>1</v>
      </c>
      <c r="I101">
        <v>0</v>
      </c>
      <c r="J101">
        <v>0</v>
      </c>
      <c r="K101">
        <v>0</v>
      </c>
      <c r="L101">
        <v>0</v>
      </c>
      <c r="M101">
        <v>0</v>
      </c>
    </row>
    <row r="102" spans="1:27" x14ac:dyDescent="0.25">
      <c r="B102" s="1" t="s">
        <v>599</v>
      </c>
      <c r="C102" s="1" t="s">
        <v>600</v>
      </c>
      <c r="D102">
        <v>0</v>
      </c>
      <c r="E102">
        <v>0</v>
      </c>
      <c r="F102">
        <v>0</v>
      </c>
      <c r="G102">
        <v>0</v>
      </c>
      <c r="H102">
        <v>0</v>
      </c>
      <c r="I102">
        <v>0</v>
      </c>
      <c r="J102">
        <v>0</v>
      </c>
      <c r="K102">
        <v>0</v>
      </c>
      <c r="L102">
        <v>0</v>
      </c>
      <c r="M102">
        <v>0</v>
      </c>
    </row>
    <row r="103" spans="1:27" x14ac:dyDescent="0.25">
      <c r="A103" s="1"/>
      <c r="B103" s="1" t="s">
        <v>336</v>
      </c>
      <c r="C103" s="1" t="s">
        <v>337</v>
      </c>
      <c r="D103">
        <v>19</v>
      </c>
      <c r="E103">
        <v>1</v>
      </c>
      <c r="F103">
        <v>0</v>
      </c>
      <c r="G103">
        <v>0</v>
      </c>
      <c r="H103">
        <v>0</v>
      </c>
      <c r="I103">
        <v>0</v>
      </c>
      <c r="J103">
        <v>0</v>
      </c>
      <c r="K103">
        <v>0</v>
      </c>
      <c r="L103">
        <v>0</v>
      </c>
      <c r="M103">
        <v>0</v>
      </c>
    </row>
    <row r="104" spans="1:27" x14ac:dyDescent="0.25">
      <c r="A104" s="1"/>
      <c r="B104" s="1" t="s">
        <v>219</v>
      </c>
      <c r="C104" s="1" t="s">
        <v>220</v>
      </c>
      <c r="D104">
        <v>26</v>
      </c>
      <c r="E104">
        <v>36</v>
      </c>
      <c r="F104">
        <v>44</v>
      </c>
      <c r="G104">
        <v>46</v>
      </c>
      <c r="H104">
        <v>38</v>
      </c>
      <c r="I104">
        <v>35</v>
      </c>
      <c r="J104">
        <v>34</v>
      </c>
      <c r="K104">
        <v>30</v>
      </c>
      <c r="L104">
        <v>31</v>
      </c>
      <c r="M104">
        <v>25</v>
      </c>
    </row>
    <row r="105" spans="1:27" x14ac:dyDescent="0.25">
      <c r="A105" s="1"/>
      <c r="B105" s="1" t="s">
        <v>231</v>
      </c>
      <c r="C105" s="1" t="s">
        <v>232</v>
      </c>
      <c r="D105">
        <v>0</v>
      </c>
      <c r="E105">
        <v>0</v>
      </c>
      <c r="F105">
        <v>0</v>
      </c>
      <c r="G105">
        <v>0</v>
      </c>
      <c r="H105">
        <v>8</v>
      </c>
      <c r="I105">
        <v>11</v>
      </c>
      <c r="J105">
        <v>17</v>
      </c>
      <c r="K105">
        <v>17</v>
      </c>
      <c r="L105">
        <v>18</v>
      </c>
      <c r="M105">
        <v>12</v>
      </c>
    </row>
    <row r="106" spans="1:27" x14ac:dyDescent="0.25">
      <c r="A106" s="1"/>
      <c r="B106" s="1" t="s">
        <v>590</v>
      </c>
      <c r="C106" s="1" t="s">
        <v>591</v>
      </c>
      <c r="D106">
        <v>0</v>
      </c>
      <c r="E106">
        <v>0</v>
      </c>
      <c r="F106">
        <v>0</v>
      </c>
      <c r="G106">
        <v>0</v>
      </c>
      <c r="H106">
        <v>0</v>
      </c>
      <c r="I106">
        <v>0</v>
      </c>
      <c r="J106">
        <v>0</v>
      </c>
      <c r="K106">
        <v>0</v>
      </c>
      <c r="L106">
        <v>0</v>
      </c>
      <c r="M106">
        <v>5</v>
      </c>
    </row>
    <row r="107" spans="1:27" x14ac:dyDescent="0.25">
      <c r="A107" s="1" t="s">
        <v>23</v>
      </c>
      <c r="B107" s="1"/>
      <c r="C107" s="1"/>
      <c r="D107" t="s">
        <v>16</v>
      </c>
      <c r="E107" t="s">
        <v>16</v>
      </c>
      <c r="F107" t="s">
        <v>16</v>
      </c>
      <c r="G107" t="s">
        <v>16</v>
      </c>
      <c r="H107" t="s">
        <v>16</v>
      </c>
      <c r="I107" t="s">
        <v>16</v>
      </c>
      <c r="J107" t="s">
        <v>16</v>
      </c>
      <c r="K107" t="s">
        <v>16</v>
      </c>
      <c r="L107" t="s">
        <v>16</v>
      </c>
      <c r="M107" t="s">
        <v>16</v>
      </c>
    </row>
    <row r="108" spans="1:27" x14ac:dyDescent="0.25">
      <c r="A108" s="1" t="s">
        <v>24</v>
      </c>
      <c r="B108" s="1"/>
      <c r="C108" s="1"/>
      <c r="D108">
        <v>345</v>
      </c>
      <c r="E108">
        <v>328</v>
      </c>
      <c r="F108">
        <v>335</v>
      </c>
      <c r="G108">
        <v>350</v>
      </c>
      <c r="H108">
        <v>369</v>
      </c>
      <c r="I108">
        <v>275</v>
      </c>
      <c r="J108">
        <v>263</v>
      </c>
      <c r="K108">
        <v>261</v>
      </c>
      <c r="L108">
        <v>268</v>
      </c>
      <c r="M108">
        <v>265</v>
      </c>
    </row>
    <row r="109" spans="1:27" x14ac:dyDescent="0.25">
      <c r="B109" s="1"/>
      <c r="C109" s="1"/>
    </row>
    <row r="110" spans="1:27" x14ac:dyDescent="0.25">
      <c r="A110" t="s">
        <v>342</v>
      </c>
      <c r="B110" s="1" t="s">
        <v>50</v>
      </c>
      <c r="C110" s="1" t="s">
        <v>51</v>
      </c>
      <c r="D110">
        <v>1</v>
      </c>
      <c r="E110">
        <v>1</v>
      </c>
      <c r="F110">
        <v>3</v>
      </c>
      <c r="G110">
        <v>2</v>
      </c>
      <c r="H110">
        <v>1</v>
      </c>
      <c r="I110">
        <v>0</v>
      </c>
      <c r="J110">
        <v>0</v>
      </c>
      <c r="K110">
        <v>0</v>
      </c>
      <c r="L110">
        <v>0</v>
      </c>
      <c r="M110">
        <v>0</v>
      </c>
    </row>
    <row r="111" spans="1:27" x14ac:dyDescent="0.25">
      <c r="A111" s="1"/>
      <c r="B111" s="1" t="s">
        <v>32</v>
      </c>
      <c r="C111" s="1" t="s">
        <v>33</v>
      </c>
      <c r="D111">
        <v>0</v>
      </c>
      <c r="E111">
        <v>0</v>
      </c>
      <c r="F111">
        <v>0</v>
      </c>
      <c r="G111">
        <v>1</v>
      </c>
      <c r="H111">
        <v>0</v>
      </c>
      <c r="I111">
        <v>0</v>
      </c>
      <c r="J111">
        <v>0</v>
      </c>
      <c r="K111">
        <v>0</v>
      </c>
      <c r="L111">
        <v>0</v>
      </c>
      <c r="M111">
        <v>0</v>
      </c>
    </row>
    <row r="112" spans="1:27" x14ac:dyDescent="0.25">
      <c r="A112" s="1"/>
      <c r="B112" s="1" t="s">
        <v>105</v>
      </c>
      <c r="C112" s="1" t="s">
        <v>106</v>
      </c>
      <c r="D112">
        <v>8</v>
      </c>
      <c r="E112">
        <v>6</v>
      </c>
      <c r="F112">
        <v>5</v>
      </c>
      <c r="G112">
        <v>8</v>
      </c>
      <c r="H112">
        <v>2</v>
      </c>
      <c r="I112">
        <v>0</v>
      </c>
      <c r="J112">
        <v>0</v>
      </c>
      <c r="K112">
        <v>0</v>
      </c>
      <c r="L112">
        <v>0</v>
      </c>
      <c r="M112">
        <v>0</v>
      </c>
    </row>
    <row r="113" spans="1:13" x14ac:dyDescent="0.25">
      <c r="A113" s="1"/>
      <c r="B113" s="1" t="s">
        <v>349</v>
      </c>
      <c r="C113" s="1" t="s">
        <v>350</v>
      </c>
      <c r="D113">
        <v>7</v>
      </c>
      <c r="E113">
        <v>8</v>
      </c>
      <c r="F113">
        <v>9</v>
      </c>
      <c r="G113">
        <v>7</v>
      </c>
      <c r="H113">
        <v>4</v>
      </c>
      <c r="I113">
        <v>0</v>
      </c>
      <c r="J113">
        <v>0</v>
      </c>
      <c r="K113">
        <v>0</v>
      </c>
      <c r="L113">
        <v>0</v>
      </c>
      <c r="M113">
        <v>0</v>
      </c>
    </row>
    <row r="114" spans="1:13" x14ac:dyDescent="0.25">
      <c r="A114" t="s">
        <v>23</v>
      </c>
      <c r="D114" t="s">
        <v>16</v>
      </c>
      <c r="E114" t="s">
        <v>16</v>
      </c>
      <c r="F114" t="s">
        <v>16</v>
      </c>
      <c r="G114" t="s">
        <v>16</v>
      </c>
      <c r="H114" t="s">
        <v>16</v>
      </c>
      <c r="I114" t="s">
        <v>16</v>
      </c>
      <c r="J114" t="s">
        <v>16</v>
      </c>
      <c r="K114" t="s">
        <v>16</v>
      </c>
      <c r="L114" t="s">
        <v>16</v>
      </c>
      <c r="M114" t="s">
        <v>16</v>
      </c>
    </row>
    <row r="115" spans="1:13" x14ac:dyDescent="0.25">
      <c r="A115" s="1" t="s">
        <v>24</v>
      </c>
      <c r="D115">
        <v>16</v>
      </c>
      <c r="E115">
        <v>15</v>
      </c>
      <c r="F115">
        <v>17</v>
      </c>
      <c r="G115">
        <v>18</v>
      </c>
      <c r="H115">
        <v>7</v>
      </c>
      <c r="I115">
        <v>0</v>
      </c>
      <c r="J115">
        <v>0</v>
      </c>
      <c r="K115">
        <v>0</v>
      </c>
      <c r="L115">
        <v>0</v>
      </c>
      <c r="M115">
        <v>0</v>
      </c>
    </row>
    <row r="116" spans="1:13" x14ac:dyDescent="0.25">
      <c r="A116" s="1"/>
    </row>
    <row r="117" spans="1:13" x14ac:dyDescent="0.25">
      <c r="D117" t="s">
        <v>16</v>
      </c>
      <c r="E117" t="s">
        <v>16</v>
      </c>
      <c r="F117" t="s">
        <v>16</v>
      </c>
      <c r="G117" t="s">
        <v>16</v>
      </c>
      <c r="H117" t="s">
        <v>16</v>
      </c>
      <c r="I117" t="s">
        <v>16</v>
      </c>
      <c r="J117" t="s">
        <v>16</v>
      </c>
      <c r="K117" t="s">
        <v>16</v>
      </c>
      <c r="L117" t="s">
        <v>16</v>
      </c>
      <c r="M117" t="s">
        <v>16</v>
      </c>
    </row>
    <row r="118" spans="1:13" x14ac:dyDescent="0.25">
      <c r="A118" t="s">
        <v>24</v>
      </c>
      <c r="D118">
        <v>1364</v>
      </c>
      <c r="E118">
        <v>1435</v>
      </c>
      <c r="F118">
        <v>1370</v>
      </c>
      <c r="G118">
        <v>1327</v>
      </c>
      <c r="H118">
        <v>1288</v>
      </c>
      <c r="I118">
        <v>1148</v>
      </c>
      <c r="J118">
        <v>1045</v>
      </c>
      <c r="K118">
        <v>1046</v>
      </c>
      <c r="L118">
        <v>1153</v>
      </c>
      <c r="M118">
        <v>1187</v>
      </c>
    </row>
  </sheetData>
  <pageMargins left="0.7" right="0.7" top="0.75" bottom="0.75" header="0.3" footer="0.3"/>
  <pageSetup orientation="portrait" horizontalDpi="1200" verticalDpi="1200"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4BCD0-B9B0-4EB3-8635-4EF7DC76DE80}">
  <dimension ref="A1:K147"/>
  <sheetViews>
    <sheetView workbookViewId="0"/>
  </sheetViews>
  <sheetFormatPr defaultRowHeight="15" x14ac:dyDescent="0.25"/>
  <cols>
    <col min="1" max="1" width="37" bestFit="1" customWidth="1"/>
    <col min="2" max="6" width="9.140625" customWidth="1"/>
    <col min="7" max="7" width="11.42578125" bestFit="1" customWidth="1"/>
    <col min="8" max="11" width="9.140625" customWidth="1"/>
  </cols>
  <sheetData>
    <row r="1" spans="1:11" ht="23.25" x14ac:dyDescent="0.35">
      <c r="A1" s="26" t="s">
        <v>400</v>
      </c>
      <c r="B1" s="26"/>
      <c r="C1" s="26"/>
      <c r="D1" s="26"/>
      <c r="E1" s="26"/>
      <c r="F1" s="26"/>
      <c r="G1" s="26"/>
      <c r="H1" s="26"/>
      <c r="I1" s="26"/>
      <c r="J1" s="26"/>
      <c r="K1" s="26"/>
    </row>
    <row r="2" spans="1:11" ht="23.25" x14ac:dyDescent="0.35">
      <c r="A2" s="26" t="s">
        <v>401</v>
      </c>
      <c r="B2" s="26"/>
      <c r="C2" s="26"/>
      <c r="D2" s="26"/>
      <c r="E2" s="26"/>
      <c r="F2" s="26"/>
      <c r="G2" s="26"/>
      <c r="H2" s="26"/>
      <c r="I2" s="26"/>
      <c r="J2" s="26"/>
      <c r="K2" s="26"/>
    </row>
    <row r="3" spans="1:11" ht="23.25" x14ac:dyDescent="0.35">
      <c r="A3" s="26" t="s">
        <v>592</v>
      </c>
      <c r="B3" s="26"/>
      <c r="C3" s="26"/>
      <c r="D3" s="26"/>
      <c r="E3" s="26"/>
      <c r="F3" s="26"/>
      <c r="G3" s="26"/>
      <c r="H3" s="26"/>
      <c r="I3" s="26"/>
      <c r="J3" s="26"/>
      <c r="K3" s="26"/>
    </row>
    <row r="4" spans="1:11" x14ac:dyDescent="0.25">
      <c r="A4" s="27" t="s">
        <v>402</v>
      </c>
      <c r="B4" s="27"/>
      <c r="C4" s="27"/>
      <c r="D4" s="27"/>
      <c r="E4" s="27"/>
      <c r="F4" s="27"/>
      <c r="G4" s="27"/>
      <c r="H4" s="27"/>
      <c r="I4" s="27"/>
      <c r="J4" s="27"/>
      <c r="K4" s="27"/>
    </row>
    <row r="7" spans="1:11" ht="30" x14ac:dyDescent="0.25">
      <c r="A7" s="29" t="s">
        <v>364</v>
      </c>
      <c r="B7" s="30" t="s">
        <v>383</v>
      </c>
      <c r="C7" s="30" t="s">
        <v>384</v>
      </c>
      <c r="D7" s="30" t="s">
        <v>385</v>
      </c>
      <c r="E7" s="30" t="s">
        <v>386</v>
      </c>
      <c r="F7" s="33" t="s">
        <v>387</v>
      </c>
      <c r="G7" s="30" t="s">
        <v>388</v>
      </c>
      <c r="H7" s="33" t="s">
        <v>389</v>
      </c>
      <c r="I7" s="30" t="s">
        <v>390</v>
      </c>
      <c r="J7" s="30" t="s">
        <v>391</v>
      </c>
      <c r="K7" s="30" t="s">
        <v>392</v>
      </c>
    </row>
    <row r="8" spans="1:11" x14ac:dyDescent="0.25">
      <c r="A8" s="7" t="s">
        <v>243</v>
      </c>
      <c r="B8" s="9"/>
      <c r="C8" s="9"/>
      <c r="D8" s="9"/>
      <c r="E8" s="9"/>
      <c r="F8" s="9"/>
      <c r="G8" s="9"/>
      <c r="H8" s="9"/>
      <c r="I8" s="9"/>
      <c r="J8" s="9"/>
      <c r="K8" s="9"/>
    </row>
    <row r="9" spans="1:11" x14ac:dyDescent="0.25">
      <c r="A9" s="8" t="s">
        <v>17</v>
      </c>
      <c r="B9" s="10">
        <v>0</v>
      </c>
      <c r="C9" s="10">
        <v>0</v>
      </c>
      <c r="D9" s="10">
        <v>0</v>
      </c>
      <c r="E9" s="10">
        <v>0</v>
      </c>
      <c r="F9" s="10">
        <v>0</v>
      </c>
      <c r="G9" s="10">
        <v>0</v>
      </c>
      <c r="H9" s="10">
        <v>9</v>
      </c>
      <c r="I9" s="10">
        <v>0</v>
      </c>
      <c r="J9" s="10">
        <v>0</v>
      </c>
      <c r="K9" s="10">
        <v>9</v>
      </c>
    </row>
    <row r="10" spans="1:11" x14ac:dyDescent="0.25">
      <c r="A10" s="8" t="s">
        <v>19</v>
      </c>
      <c r="B10" s="10">
        <v>0</v>
      </c>
      <c r="C10" s="10">
        <v>0</v>
      </c>
      <c r="D10" s="10">
        <v>0</v>
      </c>
      <c r="E10" s="10">
        <v>0</v>
      </c>
      <c r="F10" s="10">
        <v>0</v>
      </c>
      <c r="G10" s="10">
        <v>52</v>
      </c>
      <c r="H10" s="10">
        <v>0</v>
      </c>
      <c r="I10" s="10">
        <v>0</v>
      </c>
      <c r="J10" s="10">
        <v>0</v>
      </c>
      <c r="K10" s="10">
        <v>52</v>
      </c>
    </row>
    <row r="11" spans="1:11" x14ac:dyDescent="0.25">
      <c r="A11" s="8" t="s">
        <v>21</v>
      </c>
      <c r="B11" s="10">
        <v>0</v>
      </c>
      <c r="C11" s="10">
        <v>0</v>
      </c>
      <c r="D11" s="10">
        <v>0</v>
      </c>
      <c r="E11" s="10">
        <v>0</v>
      </c>
      <c r="F11" s="10">
        <v>14</v>
      </c>
      <c r="G11" s="10">
        <v>0</v>
      </c>
      <c r="H11" s="10">
        <v>0</v>
      </c>
      <c r="I11" s="10">
        <v>0</v>
      </c>
      <c r="J11" s="10">
        <v>0</v>
      </c>
      <c r="K11" s="10">
        <v>14</v>
      </c>
    </row>
    <row r="12" spans="1:11" x14ac:dyDescent="0.25">
      <c r="A12" s="7" t="s">
        <v>393</v>
      </c>
      <c r="B12" s="10">
        <v>0</v>
      </c>
      <c r="C12" s="10">
        <v>0</v>
      </c>
      <c r="D12" s="10">
        <v>0</v>
      </c>
      <c r="E12" s="10">
        <v>0</v>
      </c>
      <c r="F12" s="10">
        <v>14</v>
      </c>
      <c r="G12" s="10">
        <v>52</v>
      </c>
      <c r="H12" s="10">
        <v>9</v>
      </c>
      <c r="I12" s="10">
        <v>0</v>
      </c>
      <c r="J12" s="10">
        <v>0</v>
      </c>
      <c r="K12" s="10">
        <v>75</v>
      </c>
    </row>
    <row r="13" spans="1:11" x14ac:dyDescent="0.25">
      <c r="A13" s="7" t="s">
        <v>247</v>
      </c>
      <c r="B13" s="9"/>
      <c r="C13" s="9"/>
      <c r="D13" s="9"/>
      <c r="E13" s="9"/>
      <c r="F13" s="9"/>
      <c r="G13" s="9"/>
      <c r="H13" s="9"/>
      <c r="I13" s="9"/>
      <c r="J13" s="9"/>
      <c r="K13" s="9"/>
    </row>
    <row r="14" spans="1:11" x14ac:dyDescent="0.25">
      <c r="A14" s="8" t="s">
        <v>26</v>
      </c>
      <c r="B14" s="10">
        <v>9</v>
      </c>
      <c r="C14" s="10">
        <v>5</v>
      </c>
      <c r="D14" s="10">
        <v>12</v>
      </c>
      <c r="E14" s="10">
        <v>16</v>
      </c>
      <c r="F14" s="10">
        <v>0</v>
      </c>
      <c r="G14" s="10">
        <v>0</v>
      </c>
      <c r="H14" s="10">
        <v>0</v>
      </c>
      <c r="I14" s="10">
        <v>10</v>
      </c>
      <c r="J14" s="10">
        <v>0</v>
      </c>
      <c r="K14" s="10">
        <v>52</v>
      </c>
    </row>
    <row r="15" spans="1:11" x14ac:dyDescent="0.25">
      <c r="A15" s="8" t="s">
        <v>28</v>
      </c>
      <c r="B15" s="10">
        <v>0</v>
      </c>
      <c r="C15" s="10">
        <v>0</v>
      </c>
      <c r="D15" s="10">
        <v>0</v>
      </c>
      <c r="E15" s="10">
        <v>0</v>
      </c>
      <c r="F15" s="10">
        <v>0</v>
      </c>
      <c r="G15" s="10">
        <v>0</v>
      </c>
      <c r="H15" s="10">
        <v>0</v>
      </c>
      <c r="I15" s="10">
        <v>2</v>
      </c>
      <c r="J15" s="10">
        <v>0</v>
      </c>
      <c r="K15" s="10">
        <v>2</v>
      </c>
    </row>
    <row r="16" spans="1:11" x14ac:dyDescent="0.25">
      <c r="A16" s="8" t="s">
        <v>30</v>
      </c>
      <c r="B16" s="10">
        <v>0</v>
      </c>
      <c r="C16" s="10">
        <v>0</v>
      </c>
      <c r="D16" s="10">
        <v>0</v>
      </c>
      <c r="E16" s="10">
        <v>0</v>
      </c>
      <c r="F16" s="10">
        <v>0</v>
      </c>
      <c r="G16" s="10">
        <v>0</v>
      </c>
      <c r="H16" s="10">
        <v>0</v>
      </c>
      <c r="I16" s="10">
        <v>39</v>
      </c>
      <c r="J16" s="10">
        <v>0</v>
      </c>
      <c r="K16" s="10">
        <v>39</v>
      </c>
    </row>
    <row r="17" spans="1:11" x14ac:dyDescent="0.25">
      <c r="A17" s="8" t="s">
        <v>34</v>
      </c>
      <c r="B17" s="10">
        <v>5</v>
      </c>
      <c r="C17" s="10">
        <v>3</v>
      </c>
      <c r="D17" s="10">
        <v>1</v>
      </c>
      <c r="E17" s="10">
        <v>6</v>
      </c>
      <c r="F17" s="10">
        <v>0</v>
      </c>
      <c r="G17" s="10">
        <v>0</v>
      </c>
      <c r="H17" s="10">
        <v>0</v>
      </c>
      <c r="I17" s="10">
        <v>0</v>
      </c>
      <c r="J17" s="10">
        <v>0</v>
      </c>
      <c r="K17" s="10">
        <v>15</v>
      </c>
    </row>
    <row r="18" spans="1:11" x14ac:dyDescent="0.25">
      <c r="A18" s="8" t="s">
        <v>593</v>
      </c>
      <c r="B18" s="9">
        <v>13</v>
      </c>
      <c r="C18" s="9">
        <v>16</v>
      </c>
      <c r="D18" s="9">
        <v>16</v>
      </c>
      <c r="E18" s="9">
        <v>27</v>
      </c>
      <c r="F18" s="9">
        <v>0</v>
      </c>
      <c r="G18" s="9">
        <v>0</v>
      </c>
      <c r="H18" s="9">
        <v>0</v>
      </c>
      <c r="I18" s="9">
        <v>0</v>
      </c>
      <c r="J18" s="9">
        <v>0</v>
      </c>
      <c r="K18" s="9">
        <v>72</v>
      </c>
    </row>
    <row r="19" spans="1:11" x14ac:dyDescent="0.25">
      <c r="A19" s="8" t="s">
        <v>543</v>
      </c>
      <c r="B19" s="9">
        <v>0</v>
      </c>
      <c r="C19" s="9">
        <v>0</v>
      </c>
      <c r="D19" s="9">
        <v>0</v>
      </c>
      <c r="E19" s="9">
        <v>0</v>
      </c>
      <c r="F19" s="9">
        <v>0</v>
      </c>
      <c r="G19" s="9">
        <v>0</v>
      </c>
      <c r="H19" s="9">
        <v>0</v>
      </c>
      <c r="I19" s="9">
        <v>35</v>
      </c>
      <c r="J19" s="9">
        <v>0</v>
      </c>
      <c r="K19" s="9">
        <v>35</v>
      </c>
    </row>
    <row r="20" spans="1:11" x14ac:dyDescent="0.25">
      <c r="A20" s="8" t="s">
        <v>39</v>
      </c>
      <c r="B20" s="10">
        <v>15</v>
      </c>
      <c r="C20" s="10">
        <v>12</v>
      </c>
      <c r="D20" s="10">
        <v>16</v>
      </c>
      <c r="E20" s="10">
        <v>17</v>
      </c>
      <c r="F20" s="10">
        <v>0</v>
      </c>
      <c r="G20" s="10">
        <v>0</v>
      </c>
      <c r="H20" s="10">
        <v>0</v>
      </c>
      <c r="I20" s="10">
        <v>0</v>
      </c>
      <c r="J20" s="10">
        <v>0</v>
      </c>
      <c r="K20" s="10">
        <v>60</v>
      </c>
    </row>
    <row r="21" spans="1:11" x14ac:dyDescent="0.25">
      <c r="A21" s="8" t="s">
        <v>41</v>
      </c>
      <c r="B21" s="10">
        <v>32</v>
      </c>
      <c r="C21" s="10">
        <v>10</v>
      </c>
      <c r="D21" s="10">
        <v>1</v>
      </c>
      <c r="E21" s="10">
        <v>0</v>
      </c>
      <c r="F21" s="10">
        <v>0</v>
      </c>
      <c r="G21" s="10">
        <v>0</v>
      </c>
      <c r="H21" s="10">
        <v>0</v>
      </c>
      <c r="I21" s="10">
        <v>0</v>
      </c>
      <c r="J21" s="10">
        <v>0</v>
      </c>
      <c r="K21" s="10">
        <v>43</v>
      </c>
    </row>
    <row r="22" spans="1:11" x14ac:dyDescent="0.25">
      <c r="A22" s="8" t="s">
        <v>43</v>
      </c>
      <c r="B22" s="10">
        <v>10</v>
      </c>
      <c r="C22" s="10">
        <v>9</v>
      </c>
      <c r="D22" s="10">
        <v>7</v>
      </c>
      <c r="E22" s="10">
        <v>29</v>
      </c>
      <c r="F22" s="10">
        <v>0</v>
      </c>
      <c r="G22" s="10">
        <v>0</v>
      </c>
      <c r="H22" s="10">
        <v>0</v>
      </c>
      <c r="I22" s="10">
        <v>0</v>
      </c>
      <c r="J22" s="10">
        <v>0</v>
      </c>
      <c r="K22" s="10">
        <v>55</v>
      </c>
    </row>
    <row r="23" spans="1:11" x14ac:dyDescent="0.25">
      <c r="A23" s="8" t="s">
        <v>45</v>
      </c>
      <c r="B23" s="10">
        <v>5</v>
      </c>
      <c r="C23" s="10">
        <v>9</v>
      </c>
      <c r="D23" s="10">
        <v>12</v>
      </c>
      <c r="E23" s="10">
        <v>11</v>
      </c>
      <c r="F23" s="10">
        <v>0</v>
      </c>
      <c r="G23" s="10">
        <v>0</v>
      </c>
      <c r="H23" s="10">
        <v>0</v>
      </c>
      <c r="I23" s="10">
        <v>0</v>
      </c>
      <c r="J23" s="10">
        <v>0</v>
      </c>
      <c r="K23" s="10">
        <v>37</v>
      </c>
    </row>
    <row r="24" spans="1:11" x14ac:dyDescent="0.25">
      <c r="A24" s="8" t="s">
        <v>47</v>
      </c>
      <c r="B24" s="10">
        <v>8</v>
      </c>
      <c r="C24" s="10">
        <v>15</v>
      </c>
      <c r="D24" s="10">
        <v>14</v>
      </c>
      <c r="E24" s="10">
        <v>12</v>
      </c>
      <c r="F24" s="10">
        <v>0</v>
      </c>
      <c r="G24" s="10">
        <v>0</v>
      </c>
      <c r="H24" s="10">
        <v>0</v>
      </c>
      <c r="I24" s="10">
        <v>0</v>
      </c>
      <c r="J24" s="10">
        <v>0</v>
      </c>
      <c r="K24" s="10">
        <v>49</v>
      </c>
    </row>
    <row r="25" spans="1:11" x14ac:dyDescent="0.25">
      <c r="A25" s="7" t="s">
        <v>394</v>
      </c>
      <c r="B25" s="10">
        <v>97</v>
      </c>
      <c r="C25" s="10">
        <v>79</v>
      </c>
      <c r="D25" s="10">
        <v>79</v>
      </c>
      <c r="E25" s="10">
        <v>118</v>
      </c>
      <c r="F25" s="10">
        <v>0</v>
      </c>
      <c r="G25" s="10">
        <v>0</v>
      </c>
      <c r="H25" s="10">
        <v>0</v>
      </c>
      <c r="I25" s="10">
        <v>86</v>
      </c>
      <c r="J25" s="10">
        <v>0</v>
      </c>
      <c r="K25" s="10">
        <v>459</v>
      </c>
    </row>
    <row r="26" spans="1:11" x14ac:dyDescent="0.25">
      <c r="A26" s="7" t="s">
        <v>248</v>
      </c>
      <c r="B26" s="9"/>
      <c r="C26" s="9"/>
      <c r="D26" s="9"/>
      <c r="E26" s="9"/>
      <c r="F26" s="9"/>
      <c r="G26" s="9"/>
      <c r="H26" s="9"/>
      <c r="I26" s="9"/>
      <c r="J26" s="9"/>
      <c r="K26" s="9"/>
    </row>
    <row r="27" spans="1:11" x14ac:dyDescent="0.25">
      <c r="A27" s="8" t="s">
        <v>582</v>
      </c>
      <c r="B27" s="9">
        <v>0</v>
      </c>
      <c r="C27" s="9">
        <v>0</v>
      </c>
      <c r="D27" s="9">
        <v>0</v>
      </c>
      <c r="E27" s="9">
        <v>0</v>
      </c>
      <c r="F27" s="9">
        <v>0</v>
      </c>
      <c r="G27" s="9">
        <v>0</v>
      </c>
      <c r="H27" s="9">
        <v>1</v>
      </c>
      <c r="I27" s="9">
        <v>0</v>
      </c>
      <c r="J27" s="9">
        <v>0</v>
      </c>
      <c r="K27" s="9">
        <v>1</v>
      </c>
    </row>
    <row r="28" spans="1:11" x14ac:dyDescent="0.25">
      <c r="A28" s="8" t="s">
        <v>50</v>
      </c>
      <c r="B28" s="10">
        <v>0</v>
      </c>
      <c r="C28" s="10">
        <v>0</v>
      </c>
      <c r="D28" s="10">
        <v>0</v>
      </c>
      <c r="E28" s="10">
        <v>0</v>
      </c>
      <c r="F28" s="10">
        <v>0</v>
      </c>
      <c r="G28" s="10">
        <v>0</v>
      </c>
      <c r="H28" s="10">
        <v>0</v>
      </c>
      <c r="I28" s="10">
        <v>0</v>
      </c>
      <c r="J28" s="10">
        <v>8</v>
      </c>
      <c r="K28" s="10">
        <v>8</v>
      </c>
    </row>
    <row r="29" spans="1:11" x14ac:dyDescent="0.25">
      <c r="A29" s="8" t="s">
        <v>52</v>
      </c>
      <c r="B29" s="10">
        <v>9</v>
      </c>
      <c r="C29" s="10">
        <v>9</v>
      </c>
      <c r="D29" s="10">
        <v>9</v>
      </c>
      <c r="E29" s="10">
        <v>17</v>
      </c>
      <c r="F29" s="10">
        <v>0</v>
      </c>
      <c r="G29" s="10">
        <v>0</v>
      </c>
      <c r="H29" s="10">
        <v>0</v>
      </c>
      <c r="I29" s="10">
        <v>0</v>
      </c>
      <c r="J29" s="10">
        <v>0</v>
      </c>
      <c r="K29" s="10">
        <v>44</v>
      </c>
    </row>
    <row r="30" spans="1:11" x14ac:dyDescent="0.25">
      <c r="A30" s="8" t="s">
        <v>54</v>
      </c>
      <c r="B30" s="10">
        <v>152</v>
      </c>
      <c r="C30" s="10">
        <v>111</v>
      </c>
      <c r="D30" s="10">
        <v>91</v>
      </c>
      <c r="E30" s="10">
        <v>109</v>
      </c>
      <c r="F30" s="10">
        <v>3</v>
      </c>
      <c r="G30" s="10">
        <v>0</v>
      </c>
      <c r="H30" s="10">
        <v>0</v>
      </c>
      <c r="I30" s="10">
        <v>31</v>
      </c>
      <c r="J30" s="10">
        <v>32</v>
      </c>
      <c r="K30" s="10">
        <v>529</v>
      </c>
    </row>
    <row r="31" spans="1:11" x14ac:dyDescent="0.25">
      <c r="A31" s="8" t="s">
        <v>544</v>
      </c>
      <c r="B31" s="9">
        <v>27</v>
      </c>
      <c r="C31" s="9">
        <v>36</v>
      </c>
      <c r="D31" s="9">
        <v>27</v>
      </c>
      <c r="E31" s="9">
        <v>29</v>
      </c>
      <c r="F31" s="9">
        <v>0</v>
      </c>
      <c r="G31" s="9">
        <v>0</v>
      </c>
      <c r="H31" s="9">
        <v>0</v>
      </c>
      <c r="I31" s="9">
        <v>0</v>
      </c>
      <c r="J31" s="9">
        <v>0</v>
      </c>
      <c r="K31" s="9">
        <v>119</v>
      </c>
    </row>
    <row r="32" spans="1:11" x14ac:dyDescent="0.25">
      <c r="A32" s="8" t="s">
        <v>545</v>
      </c>
      <c r="B32" s="9">
        <v>0</v>
      </c>
      <c r="C32" s="9">
        <v>0</v>
      </c>
      <c r="D32" s="9">
        <v>0</v>
      </c>
      <c r="E32" s="9">
        <v>0</v>
      </c>
      <c r="F32" s="9">
        <v>0</v>
      </c>
      <c r="G32" s="9">
        <v>0</v>
      </c>
      <c r="H32" s="9">
        <v>0</v>
      </c>
      <c r="I32" s="9">
        <v>11</v>
      </c>
      <c r="J32" s="9">
        <v>0</v>
      </c>
      <c r="K32" s="9">
        <v>11</v>
      </c>
    </row>
    <row r="33" spans="1:11" x14ac:dyDescent="0.25">
      <c r="A33" s="8" t="s">
        <v>32</v>
      </c>
      <c r="B33" s="10">
        <v>5</v>
      </c>
      <c r="C33" s="10">
        <v>1</v>
      </c>
      <c r="D33" s="10">
        <v>2</v>
      </c>
      <c r="E33" s="10">
        <v>0</v>
      </c>
      <c r="F33" s="10">
        <v>0</v>
      </c>
      <c r="G33" s="10">
        <v>0</v>
      </c>
      <c r="H33" s="10">
        <v>0</v>
      </c>
      <c r="I33" s="10">
        <v>76</v>
      </c>
      <c r="J33" s="10">
        <v>0</v>
      </c>
      <c r="K33" s="10">
        <v>84</v>
      </c>
    </row>
    <row r="34" spans="1:11" x14ac:dyDescent="0.25">
      <c r="A34" s="8" t="s">
        <v>520</v>
      </c>
      <c r="B34" s="9">
        <v>0</v>
      </c>
      <c r="C34" s="9">
        <v>0</v>
      </c>
      <c r="D34" s="9">
        <v>0</v>
      </c>
      <c r="E34" s="9">
        <v>0</v>
      </c>
      <c r="F34" s="9">
        <v>0</v>
      </c>
      <c r="G34" s="9">
        <v>0</v>
      </c>
      <c r="H34" s="9">
        <v>2</v>
      </c>
      <c r="I34" s="9">
        <v>0</v>
      </c>
      <c r="J34" s="9">
        <v>0</v>
      </c>
      <c r="K34" s="9">
        <v>2</v>
      </c>
    </row>
    <row r="35" spans="1:11" x14ac:dyDescent="0.25">
      <c r="A35" s="8" t="s">
        <v>59</v>
      </c>
      <c r="B35" s="10">
        <v>5</v>
      </c>
      <c r="C35" s="10">
        <v>8</v>
      </c>
      <c r="D35" s="10">
        <v>15</v>
      </c>
      <c r="E35" s="10">
        <v>13</v>
      </c>
      <c r="F35" s="10">
        <v>0</v>
      </c>
      <c r="G35" s="10">
        <v>0</v>
      </c>
      <c r="H35" s="10">
        <v>0</v>
      </c>
      <c r="I35" s="10">
        <v>0</v>
      </c>
      <c r="J35" s="10">
        <v>0</v>
      </c>
      <c r="K35" s="10">
        <v>41</v>
      </c>
    </row>
    <row r="36" spans="1:11" x14ac:dyDescent="0.25">
      <c r="A36" s="8" t="s">
        <v>61</v>
      </c>
      <c r="B36" s="10">
        <v>6</v>
      </c>
      <c r="C36" s="10">
        <v>6</v>
      </c>
      <c r="D36" s="10">
        <v>0</v>
      </c>
      <c r="E36" s="10">
        <v>0</v>
      </c>
      <c r="F36" s="10">
        <v>0</v>
      </c>
      <c r="G36" s="10">
        <v>0</v>
      </c>
      <c r="H36" s="10">
        <v>0</v>
      </c>
      <c r="I36" s="10">
        <v>0</v>
      </c>
      <c r="J36" s="10">
        <v>0</v>
      </c>
      <c r="K36" s="10">
        <v>12</v>
      </c>
    </row>
    <row r="37" spans="1:11" x14ac:dyDescent="0.25">
      <c r="A37" s="8" t="s">
        <v>63</v>
      </c>
      <c r="B37" s="10">
        <v>0</v>
      </c>
      <c r="C37" s="10">
        <v>0</v>
      </c>
      <c r="D37" s="10">
        <v>0</v>
      </c>
      <c r="E37" s="10">
        <v>0</v>
      </c>
      <c r="F37" s="10">
        <v>0</v>
      </c>
      <c r="G37" s="10">
        <v>0</v>
      </c>
      <c r="H37" s="10">
        <v>0</v>
      </c>
      <c r="I37" s="10">
        <v>58</v>
      </c>
      <c r="J37" s="10">
        <v>0</v>
      </c>
      <c r="K37" s="10">
        <v>58</v>
      </c>
    </row>
    <row r="38" spans="1:11" x14ac:dyDescent="0.25">
      <c r="A38" s="8" t="s">
        <v>67</v>
      </c>
      <c r="B38" s="10">
        <v>33</v>
      </c>
      <c r="C38" s="10">
        <v>25</v>
      </c>
      <c r="D38" s="10">
        <v>39</v>
      </c>
      <c r="E38" s="10">
        <v>37</v>
      </c>
      <c r="F38" s="10">
        <v>0</v>
      </c>
      <c r="G38" s="10">
        <v>0</v>
      </c>
      <c r="H38" s="10">
        <v>0</v>
      </c>
      <c r="I38" s="10">
        <v>0</v>
      </c>
      <c r="J38" s="10">
        <v>0</v>
      </c>
      <c r="K38" s="10">
        <v>134</v>
      </c>
    </row>
    <row r="39" spans="1:11" x14ac:dyDescent="0.25">
      <c r="A39" s="7" t="s">
        <v>395</v>
      </c>
      <c r="B39" s="10">
        <v>237</v>
      </c>
      <c r="C39" s="10">
        <v>196</v>
      </c>
      <c r="D39" s="10">
        <v>183</v>
      </c>
      <c r="E39" s="10">
        <v>205</v>
      </c>
      <c r="F39" s="10">
        <v>3</v>
      </c>
      <c r="G39" s="10">
        <v>0</v>
      </c>
      <c r="H39" s="10">
        <v>3</v>
      </c>
      <c r="I39" s="10">
        <v>176</v>
      </c>
      <c r="J39" s="10">
        <v>40</v>
      </c>
      <c r="K39" s="10">
        <v>1043</v>
      </c>
    </row>
    <row r="40" spans="1:11" x14ac:dyDescent="0.25">
      <c r="A40" s="7" t="s">
        <v>375</v>
      </c>
      <c r="B40" s="9"/>
      <c r="C40" s="9"/>
      <c r="D40" s="9"/>
      <c r="E40" s="9"/>
      <c r="F40" s="9"/>
      <c r="G40" s="9"/>
      <c r="H40" s="9"/>
      <c r="I40" s="9"/>
      <c r="J40" s="9"/>
      <c r="K40" s="9"/>
    </row>
    <row r="41" spans="1:11" x14ac:dyDescent="0.25">
      <c r="A41" s="8" t="s">
        <v>70</v>
      </c>
      <c r="B41" s="10">
        <v>2</v>
      </c>
      <c r="C41" s="10">
        <v>0</v>
      </c>
      <c r="D41" s="10">
        <v>1</v>
      </c>
      <c r="E41" s="10">
        <v>3</v>
      </c>
      <c r="F41" s="10">
        <v>0</v>
      </c>
      <c r="G41" s="10">
        <v>0</v>
      </c>
      <c r="H41" s="10">
        <v>0</v>
      </c>
      <c r="I41" s="10">
        <v>0</v>
      </c>
      <c r="J41" s="10">
        <v>0</v>
      </c>
      <c r="K41" s="10">
        <v>6</v>
      </c>
    </row>
    <row r="42" spans="1:11" x14ac:dyDescent="0.25">
      <c r="A42" s="8" t="s">
        <v>72</v>
      </c>
      <c r="B42" s="10">
        <v>0</v>
      </c>
      <c r="C42" s="10">
        <v>0</v>
      </c>
      <c r="D42" s="10">
        <v>0</v>
      </c>
      <c r="E42" s="10">
        <v>0</v>
      </c>
      <c r="F42" s="10">
        <v>0</v>
      </c>
      <c r="G42" s="10">
        <v>0</v>
      </c>
      <c r="H42" s="10">
        <v>0</v>
      </c>
      <c r="I42" s="10">
        <v>0</v>
      </c>
      <c r="J42" s="10">
        <v>2</v>
      </c>
      <c r="K42" s="10">
        <v>2</v>
      </c>
    </row>
    <row r="43" spans="1:11" s="45" customFormat="1" x14ac:dyDescent="0.25">
      <c r="A43" s="8" t="s">
        <v>74</v>
      </c>
      <c r="B43" s="10">
        <v>69</v>
      </c>
      <c r="C43" s="10">
        <v>48</v>
      </c>
      <c r="D43" s="10">
        <v>56</v>
      </c>
      <c r="E43" s="10">
        <v>77</v>
      </c>
      <c r="F43" s="10">
        <v>1</v>
      </c>
      <c r="G43" s="10">
        <v>0</v>
      </c>
      <c r="H43" s="10">
        <v>0</v>
      </c>
      <c r="I43" s="10">
        <v>15</v>
      </c>
      <c r="J43" s="10">
        <v>18</v>
      </c>
      <c r="K43" s="10">
        <v>284</v>
      </c>
    </row>
    <row r="44" spans="1:11" x14ac:dyDescent="0.25">
      <c r="A44" s="8" t="s">
        <v>76</v>
      </c>
      <c r="B44" s="10">
        <v>54</v>
      </c>
      <c r="C44" s="10">
        <v>48</v>
      </c>
      <c r="D44" s="10">
        <v>67</v>
      </c>
      <c r="E44" s="10">
        <v>119</v>
      </c>
      <c r="F44" s="10">
        <v>3</v>
      </c>
      <c r="G44" s="10">
        <v>0</v>
      </c>
      <c r="H44" s="10">
        <v>0</v>
      </c>
      <c r="I44" s="10">
        <v>11</v>
      </c>
      <c r="J44" s="10">
        <v>21</v>
      </c>
      <c r="K44" s="10">
        <v>323</v>
      </c>
    </row>
    <row r="45" spans="1:11" x14ac:dyDescent="0.25">
      <c r="A45" s="8" t="s">
        <v>78</v>
      </c>
      <c r="B45" s="10">
        <v>70</v>
      </c>
      <c r="C45" s="10">
        <v>77</v>
      </c>
      <c r="D45" s="10">
        <v>62</v>
      </c>
      <c r="E45" s="10">
        <v>107</v>
      </c>
      <c r="F45" s="10">
        <v>0</v>
      </c>
      <c r="G45" s="10">
        <v>0</v>
      </c>
      <c r="H45" s="10">
        <v>0</v>
      </c>
      <c r="I45" s="10">
        <v>24</v>
      </c>
      <c r="J45" s="10">
        <v>25</v>
      </c>
      <c r="K45" s="10">
        <v>365</v>
      </c>
    </row>
    <row r="46" spans="1:11" x14ac:dyDescent="0.25">
      <c r="A46" s="8" t="s">
        <v>50</v>
      </c>
      <c r="B46" s="10">
        <v>0</v>
      </c>
      <c r="C46" s="10">
        <v>0</v>
      </c>
      <c r="D46" s="10">
        <v>0</v>
      </c>
      <c r="E46" s="10">
        <v>0</v>
      </c>
      <c r="F46" s="10">
        <v>0</v>
      </c>
      <c r="G46" s="10">
        <v>0</v>
      </c>
      <c r="H46" s="10">
        <v>0</v>
      </c>
      <c r="I46" s="10">
        <v>0</v>
      </c>
      <c r="J46" s="10">
        <v>1</v>
      </c>
      <c r="K46" s="10">
        <v>1</v>
      </c>
    </row>
    <row r="47" spans="1:11" x14ac:dyDescent="0.25">
      <c r="A47" s="8" t="s">
        <v>80</v>
      </c>
      <c r="B47" s="10">
        <v>54</v>
      </c>
      <c r="C47" s="10">
        <v>63</v>
      </c>
      <c r="D47" s="10">
        <v>45</v>
      </c>
      <c r="E47" s="10">
        <v>69</v>
      </c>
      <c r="F47" s="10">
        <v>0</v>
      </c>
      <c r="G47" s="10">
        <v>0</v>
      </c>
      <c r="H47" s="10">
        <v>0</v>
      </c>
      <c r="I47" s="10">
        <v>0</v>
      </c>
      <c r="J47" s="10">
        <v>5</v>
      </c>
      <c r="K47" s="10">
        <v>236</v>
      </c>
    </row>
    <row r="48" spans="1:11" x14ac:dyDescent="0.25">
      <c r="A48" s="8" t="s">
        <v>82</v>
      </c>
      <c r="B48" s="10">
        <v>0</v>
      </c>
      <c r="C48" s="10">
        <v>0</v>
      </c>
      <c r="D48" s="10">
        <v>0</v>
      </c>
      <c r="E48" s="10">
        <v>0</v>
      </c>
      <c r="F48" s="10">
        <v>1</v>
      </c>
      <c r="G48" s="10">
        <v>0</v>
      </c>
      <c r="H48" s="10">
        <v>0</v>
      </c>
      <c r="I48" s="10">
        <v>0</v>
      </c>
      <c r="J48" s="10">
        <v>0</v>
      </c>
      <c r="K48" s="10">
        <v>1</v>
      </c>
    </row>
    <row r="49" spans="1:11" x14ac:dyDescent="0.25">
      <c r="A49" s="8" t="s">
        <v>522</v>
      </c>
      <c r="B49" s="9">
        <v>0</v>
      </c>
      <c r="C49" s="9">
        <v>0</v>
      </c>
      <c r="D49" s="9">
        <v>0</v>
      </c>
      <c r="E49" s="9">
        <v>0</v>
      </c>
      <c r="F49" s="9">
        <v>0</v>
      </c>
      <c r="G49" s="9">
        <v>0</v>
      </c>
      <c r="H49" s="9">
        <v>0</v>
      </c>
      <c r="I49" s="9">
        <v>41</v>
      </c>
      <c r="J49" s="9">
        <v>0</v>
      </c>
      <c r="K49" s="9">
        <v>41</v>
      </c>
    </row>
    <row r="50" spans="1:11" x14ac:dyDescent="0.25">
      <c r="A50" s="8" t="s">
        <v>84</v>
      </c>
      <c r="B50" s="10">
        <v>87</v>
      </c>
      <c r="C50" s="10">
        <v>98</v>
      </c>
      <c r="D50" s="10">
        <v>98</v>
      </c>
      <c r="E50" s="10">
        <v>121</v>
      </c>
      <c r="F50" s="10">
        <v>2</v>
      </c>
      <c r="G50" s="10">
        <v>0</v>
      </c>
      <c r="H50" s="10">
        <v>0</v>
      </c>
      <c r="I50" s="10">
        <v>1</v>
      </c>
      <c r="J50" s="10">
        <v>26</v>
      </c>
      <c r="K50" s="10">
        <v>433</v>
      </c>
    </row>
    <row r="51" spans="1:11" x14ac:dyDescent="0.25">
      <c r="A51" s="8" t="s">
        <v>89</v>
      </c>
      <c r="B51" s="10">
        <v>0</v>
      </c>
      <c r="C51" s="10">
        <v>0</v>
      </c>
      <c r="D51" s="10">
        <v>0</v>
      </c>
      <c r="E51" s="10">
        <v>0</v>
      </c>
      <c r="F51" s="10">
        <v>0</v>
      </c>
      <c r="G51" s="10">
        <v>0</v>
      </c>
      <c r="H51" s="10">
        <v>0</v>
      </c>
      <c r="I51" s="10">
        <v>0</v>
      </c>
      <c r="J51" s="10">
        <v>12</v>
      </c>
      <c r="K51" s="10">
        <v>12</v>
      </c>
    </row>
    <row r="52" spans="1:11" x14ac:dyDescent="0.25">
      <c r="A52" s="8" t="s">
        <v>594</v>
      </c>
      <c r="B52" s="9">
        <v>0</v>
      </c>
      <c r="C52" s="9">
        <v>3</v>
      </c>
      <c r="D52" s="9">
        <v>1</v>
      </c>
      <c r="E52" s="9">
        <v>8</v>
      </c>
      <c r="F52" s="9">
        <v>0</v>
      </c>
      <c r="G52" s="9">
        <v>0</v>
      </c>
      <c r="H52" s="9">
        <v>0</v>
      </c>
      <c r="I52" s="9">
        <v>0</v>
      </c>
      <c r="J52" s="9">
        <v>0</v>
      </c>
      <c r="K52" s="9">
        <v>12</v>
      </c>
    </row>
    <row r="53" spans="1:11" x14ac:dyDescent="0.25">
      <c r="A53" s="8" t="s">
        <v>546</v>
      </c>
      <c r="B53" s="9">
        <v>0</v>
      </c>
      <c r="C53" s="9">
        <v>0</v>
      </c>
      <c r="D53" s="9">
        <v>0</v>
      </c>
      <c r="E53" s="9">
        <v>0</v>
      </c>
      <c r="F53" s="9">
        <v>0</v>
      </c>
      <c r="G53" s="9">
        <v>0</v>
      </c>
      <c r="H53" s="9">
        <v>0</v>
      </c>
      <c r="I53" s="9">
        <v>1</v>
      </c>
      <c r="J53" s="9">
        <v>0</v>
      </c>
      <c r="K53" s="9">
        <v>1</v>
      </c>
    </row>
    <row r="54" spans="1:11" x14ac:dyDescent="0.25">
      <c r="A54" s="8" t="s">
        <v>316</v>
      </c>
      <c r="B54" s="9">
        <v>0</v>
      </c>
      <c r="C54" s="9">
        <v>0</v>
      </c>
      <c r="D54" s="9">
        <v>0</v>
      </c>
      <c r="E54" s="9">
        <v>0</v>
      </c>
      <c r="F54" s="9">
        <v>0</v>
      </c>
      <c r="G54" s="9">
        <v>0</v>
      </c>
      <c r="H54" s="9">
        <v>0</v>
      </c>
      <c r="I54" s="9">
        <v>3</v>
      </c>
      <c r="J54" s="9">
        <v>0</v>
      </c>
      <c r="K54" s="9">
        <v>3</v>
      </c>
    </row>
    <row r="55" spans="1:11" x14ac:dyDescent="0.25">
      <c r="A55" s="8" t="s">
        <v>91</v>
      </c>
      <c r="B55" s="10">
        <v>41</v>
      </c>
      <c r="C55" s="10">
        <v>40</v>
      </c>
      <c r="D55" s="10">
        <v>42</v>
      </c>
      <c r="E55" s="10">
        <v>67</v>
      </c>
      <c r="F55" s="10">
        <v>1</v>
      </c>
      <c r="G55" s="10">
        <v>0</v>
      </c>
      <c r="H55" s="10">
        <v>0</v>
      </c>
      <c r="I55" s="10">
        <v>22</v>
      </c>
      <c r="J55" s="10">
        <v>0</v>
      </c>
      <c r="K55" s="10">
        <v>213</v>
      </c>
    </row>
    <row r="56" spans="1:11" x14ac:dyDescent="0.25">
      <c r="A56" s="8" t="s">
        <v>93</v>
      </c>
      <c r="B56" s="9">
        <v>0</v>
      </c>
      <c r="C56" s="9">
        <v>0</v>
      </c>
      <c r="D56" s="9">
        <v>0</v>
      </c>
      <c r="E56" s="9">
        <v>0</v>
      </c>
      <c r="F56" s="9">
        <v>0</v>
      </c>
      <c r="G56" s="9">
        <v>0</v>
      </c>
      <c r="H56" s="9">
        <v>0</v>
      </c>
      <c r="I56" s="9">
        <v>5</v>
      </c>
      <c r="J56" s="9">
        <v>0</v>
      </c>
      <c r="K56" s="9">
        <v>5</v>
      </c>
    </row>
    <row r="57" spans="1:11" x14ac:dyDescent="0.25">
      <c r="A57" s="8" t="s">
        <v>95</v>
      </c>
      <c r="B57" s="10">
        <v>75</v>
      </c>
      <c r="C57" s="10">
        <v>25</v>
      </c>
      <c r="D57" s="10">
        <v>3</v>
      </c>
      <c r="E57" s="10">
        <v>1</v>
      </c>
      <c r="F57" s="10">
        <v>0</v>
      </c>
      <c r="G57" s="10">
        <v>0</v>
      </c>
      <c r="H57" s="10">
        <v>0</v>
      </c>
      <c r="I57" s="10">
        <v>0</v>
      </c>
      <c r="J57" s="10">
        <v>0</v>
      </c>
      <c r="K57" s="10">
        <v>104</v>
      </c>
    </row>
    <row r="58" spans="1:11" x14ac:dyDescent="0.25">
      <c r="A58" s="8" t="s">
        <v>97</v>
      </c>
      <c r="B58" s="10">
        <v>1</v>
      </c>
      <c r="C58" s="10">
        <v>10</v>
      </c>
      <c r="D58" s="10">
        <v>7</v>
      </c>
      <c r="E58" s="10">
        <v>5</v>
      </c>
      <c r="F58" s="10">
        <v>0</v>
      </c>
      <c r="G58" s="10">
        <v>0</v>
      </c>
      <c r="H58" s="10">
        <v>0</v>
      </c>
      <c r="I58" s="10">
        <v>6</v>
      </c>
      <c r="J58" s="10">
        <v>1</v>
      </c>
      <c r="K58" s="10">
        <v>30</v>
      </c>
    </row>
    <row r="59" spans="1:11" x14ac:dyDescent="0.25">
      <c r="A59" s="8" t="s">
        <v>99</v>
      </c>
      <c r="B59" s="10">
        <v>6</v>
      </c>
      <c r="C59" s="10">
        <v>8</v>
      </c>
      <c r="D59" s="10">
        <v>4</v>
      </c>
      <c r="E59" s="10">
        <v>9</v>
      </c>
      <c r="F59" s="10">
        <v>1</v>
      </c>
      <c r="G59" s="10">
        <v>0</v>
      </c>
      <c r="H59" s="10">
        <v>0</v>
      </c>
      <c r="I59" s="10">
        <v>13</v>
      </c>
      <c r="J59" s="10">
        <v>4</v>
      </c>
      <c r="K59" s="10">
        <v>45</v>
      </c>
    </row>
    <row r="60" spans="1:11" x14ac:dyDescent="0.25">
      <c r="A60" s="8" t="s">
        <v>101</v>
      </c>
      <c r="B60" s="10">
        <v>0</v>
      </c>
      <c r="C60" s="10">
        <v>0</v>
      </c>
      <c r="D60" s="10">
        <v>0</v>
      </c>
      <c r="E60" s="10">
        <v>0</v>
      </c>
      <c r="F60" s="10">
        <v>0</v>
      </c>
      <c r="G60" s="10">
        <v>0</v>
      </c>
      <c r="H60" s="10">
        <v>0</v>
      </c>
      <c r="I60" s="10">
        <v>7</v>
      </c>
      <c r="J60" s="10">
        <v>5</v>
      </c>
      <c r="K60" s="10">
        <v>12</v>
      </c>
    </row>
    <row r="61" spans="1:11" x14ac:dyDescent="0.25">
      <c r="A61" s="8" t="s">
        <v>103</v>
      </c>
      <c r="B61" s="10">
        <v>7</v>
      </c>
      <c r="C61" s="10">
        <v>9</v>
      </c>
      <c r="D61" s="10">
        <v>8</v>
      </c>
      <c r="E61" s="10">
        <v>13</v>
      </c>
      <c r="F61" s="10">
        <v>1</v>
      </c>
      <c r="G61" s="10">
        <v>0</v>
      </c>
      <c r="H61" s="10">
        <v>0</v>
      </c>
      <c r="I61" s="10">
        <v>0</v>
      </c>
      <c r="J61" s="10">
        <v>0</v>
      </c>
      <c r="K61" s="10">
        <v>38</v>
      </c>
    </row>
    <row r="62" spans="1:11" x14ac:dyDescent="0.25">
      <c r="A62" s="8" t="s">
        <v>105</v>
      </c>
      <c r="B62" s="10">
        <v>0</v>
      </c>
      <c r="C62" s="10">
        <v>0</v>
      </c>
      <c r="D62" s="10">
        <v>0</v>
      </c>
      <c r="E62" s="10">
        <v>0</v>
      </c>
      <c r="F62" s="10">
        <v>0</v>
      </c>
      <c r="G62" s="10">
        <v>0</v>
      </c>
      <c r="H62" s="10">
        <v>0</v>
      </c>
      <c r="I62" s="10">
        <v>3</v>
      </c>
      <c r="J62" s="10">
        <v>0</v>
      </c>
      <c r="K62" s="10">
        <v>3</v>
      </c>
    </row>
    <row r="63" spans="1:11" x14ac:dyDescent="0.25">
      <c r="A63" s="8" t="s">
        <v>595</v>
      </c>
      <c r="B63" s="9">
        <v>0</v>
      </c>
      <c r="C63" s="9">
        <v>0</v>
      </c>
      <c r="D63" s="9">
        <v>0</v>
      </c>
      <c r="E63" s="9">
        <v>0</v>
      </c>
      <c r="F63" s="9">
        <v>0</v>
      </c>
      <c r="G63" s="9">
        <v>0</v>
      </c>
      <c r="H63" s="9">
        <v>1</v>
      </c>
      <c r="I63" s="9">
        <v>0</v>
      </c>
      <c r="J63" s="9">
        <v>0</v>
      </c>
      <c r="K63" s="9">
        <v>1</v>
      </c>
    </row>
    <row r="64" spans="1:11" x14ac:dyDescent="0.25">
      <c r="A64" s="8" t="s">
        <v>604</v>
      </c>
      <c r="B64" s="9">
        <v>0</v>
      </c>
      <c r="C64" s="9">
        <v>0</v>
      </c>
      <c r="D64" s="9">
        <v>0</v>
      </c>
      <c r="E64" s="9">
        <v>0</v>
      </c>
      <c r="F64" s="9">
        <v>0</v>
      </c>
      <c r="G64" s="9">
        <v>0</v>
      </c>
      <c r="H64" s="9">
        <v>0</v>
      </c>
      <c r="I64" s="9">
        <v>5</v>
      </c>
      <c r="J64" s="9">
        <v>0</v>
      </c>
      <c r="K64" s="9">
        <v>5</v>
      </c>
    </row>
    <row r="65" spans="1:11" x14ac:dyDescent="0.25">
      <c r="A65" s="8" t="s">
        <v>107</v>
      </c>
      <c r="B65" s="10">
        <v>16</v>
      </c>
      <c r="C65" s="10">
        <v>18</v>
      </c>
      <c r="D65" s="10">
        <v>30</v>
      </c>
      <c r="E65" s="10">
        <v>33</v>
      </c>
      <c r="F65" s="10">
        <v>1</v>
      </c>
      <c r="G65" s="10">
        <v>0</v>
      </c>
      <c r="H65" s="10">
        <v>0</v>
      </c>
      <c r="I65" s="10">
        <v>14</v>
      </c>
      <c r="J65" s="10">
        <v>8</v>
      </c>
      <c r="K65" s="10">
        <v>120</v>
      </c>
    </row>
    <row r="66" spans="1:11" x14ac:dyDescent="0.25">
      <c r="A66" s="8" t="s">
        <v>109</v>
      </c>
      <c r="B66" s="10">
        <v>0</v>
      </c>
      <c r="C66" s="10">
        <v>0</v>
      </c>
      <c r="D66" s="10">
        <v>0</v>
      </c>
      <c r="E66" s="10">
        <v>0</v>
      </c>
      <c r="F66" s="10">
        <v>0</v>
      </c>
      <c r="G66" s="10">
        <v>0</v>
      </c>
      <c r="H66" s="10">
        <v>0</v>
      </c>
      <c r="I66" s="10">
        <v>0</v>
      </c>
      <c r="J66" s="10">
        <v>69</v>
      </c>
      <c r="K66" s="10">
        <v>69</v>
      </c>
    </row>
    <row r="67" spans="1:11" x14ac:dyDescent="0.25">
      <c r="A67" s="8" t="s">
        <v>111</v>
      </c>
      <c r="B67" s="10">
        <v>298</v>
      </c>
      <c r="C67" s="10">
        <v>269</v>
      </c>
      <c r="D67" s="10">
        <v>234</v>
      </c>
      <c r="E67" s="10">
        <v>307</v>
      </c>
      <c r="F67" s="10">
        <v>0</v>
      </c>
      <c r="G67" s="10">
        <v>0</v>
      </c>
      <c r="H67" s="10">
        <v>0</v>
      </c>
      <c r="I67" s="10">
        <v>123</v>
      </c>
      <c r="J67" s="10">
        <v>0</v>
      </c>
      <c r="K67" s="10">
        <v>1231</v>
      </c>
    </row>
    <row r="68" spans="1:11" x14ac:dyDescent="0.25">
      <c r="A68" s="8" t="s">
        <v>113</v>
      </c>
      <c r="B68" s="10">
        <v>48</v>
      </c>
      <c r="C68" s="10">
        <v>44</v>
      </c>
      <c r="D68" s="10">
        <v>43</v>
      </c>
      <c r="E68" s="10">
        <v>62</v>
      </c>
      <c r="F68" s="10">
        <v>0</v>
      </c>
      <c r="G68" s="10">
        <v>0</v>
      </c>
      <c r="H68" s="10">
        <v>0</v>
      </c>
      <c r="I68" s="10">
        <v>0</v>
      </c>
      <c r="J68" s="10">
        <v>0</v>
      </c>
      <c r="K68" s="10">
        <v>197</v>
      </c>
    </row>
    <row r="69" spans="1:11" x14ac:dyDescent="0.25">
      <c r="A69" s="8" t="s">
        <v>115</v>
      </c>
      <c r="B69" s="10">
        <v>1</v>
      </c>
      <c r="C69" s="10">
        <v>4</v>
      </c>
      <c r="D69" s="10">
        <v>3</v>
      </c>
      <c r="E69" s="10">
        <v>5</v>
      </c>
      <c r="F69" s="10">
        <v>0</v>
      </c>
      <c r="G69" s="10">
        <v>0</v>
      </c>
      <c r="H69" s="10">
        <v>0</v>
      </c>
      <c r="I69" s="10">
        <v>8</v>
      </c>
      <c r="J69" s="10">
        <v>2</v>
      </c>
      <c r="K69" s="10">
        <v>23</v>
      </c>
    </row>
    <row r="70" spans="1:11" x14ac:dyDescent="0.25">
      <c r="A70" s="8" t="s">
        <v>117</v>
      </c>
      <c r="B70" s="10">
        <v>25</v>
      </c>
      <c r="C70" s="10">
        <v>25</v>
      </c>
      <c r="D70" s="10">
        <v>22</v>
      </c>
      <c r="E70" s="10">
        <v>15</v>
      </c>
      <c r="F70" s="10">
        <v>0</v>
      </c>
      <c r="G70" s="10">
        <v>0</v>
      </c>
      <c r="H70" s="10">
        <v>0</v>
      </c>
      <c r="I70" s="10">
        <v>0</v>
      </c>
      <c r="J70" s="10">
        <v>0</v>
      </c>
      <c r="K70" s="10">
        <v>87</v>
      </c>
    </row>
    <row r="71" spans="1:11" x14ac:dyDescent="0.25">
      <c r="A71" s="7" t="s">
        <v>396</v>
      </c>
      <c r="B71" s="10">
        <v>854</v>
      </c>
      <c r="C71" s="10">
        <v>789</v>
      </c>
      <c r="D71" s="10">
        <v>726</v>
      </c>
      <c r="E71" s="10">
        <v>1021</v>
      </c>
      <c r="F71" s="10">
        <v>11</v>
      </c>
      <c r="G71" s="10">
        <v>0</v>
      </c>
      <c r="H71" s="10">
        <v>1</v>
      </c>
      <c r="I71" s="10">
        <v>302</v>
      </c>
      <c r="J71" s="10">
        <v>199</v>
      </c>
      <c r="K71" s="10">
        <v>3903</v>
      </c>
    </row>
    <row r="72" spans="1:11" x14ac:dyDescent="0.25">
      <c r="A72" s="7" t="s">
        <v>376</v>
      </c>
      <c r="B72" s="9"/>
      <c r="C72" s="9"/>
      <c r="D72" s="9"/>
      <c r="E72" s="9"/>
      <c r="F72" s="9"/>
      <c r="G72" s="9"/>
      <c r="H72" s="9"/>
      <c r="I72" s="9"/>
      <c r="J72" s="9"/>
      <c r="K72" s="9"/>
    </row>
    <row r="73" spans="1:11" x14ac:dyDescent="0.25">
      <c r="A73" s="8" t="s">
        <v>122</v>
      </c>
      <c r="B73" s="10">
        <v>12</v>
      </c>
      <c r="C73" s="10">
        <v>17</v>
      </c>
      <c r="D73" s="10">
        <v>18</v>
      </c>
      <c r="E73" s="10">
        <v>20</v>
      </c>
      <c r="F73" s="10">
        <v>0</v>
      </c>
      <c r="G73" s="10">
        <v>0</v>
      </c>
      <c r="H73" s="10">
        <v>0</v>
      </c>
      <c r="I73" s="10">
        <v>0</v>
      </c>
      <c r="J73" s="10">
        <v>0</v>
      </c>
      <c r="K73" s="10">
        <v>67</v>
      </c>
    </row>
    <row r="74" spans="1:11" x14ac:dyDescent="0.25">
      <c r="A74" s="8" t="s">
        <v>124</v>
      </c>
      <c r="B74" s="10">
        <v>0</v>
      </c>
      <c r="C74" s="10">
        <v>0</v>
      </c>
      <c r="D74" s="10">
        <v>0</v>
      </c>
      <c r="E74" s="10">
        <v>0</v>
      </c>
      <c r="F74" s="10">
        <v>0</v>
      </c>
      <c r="G74" s="10">
        <v>0</v>
      </c>
      <c r="H74" s="10">
        <v>0</v>
      </c>
      <c r="I74" s="10">
        <v>13</v>
      </c>
      <c r="J74" s="10">
        <v>0</v>
      </c>
      <c r="K74" s="10">
        <v>13</v>
      </c>
    </row>
    <row r="75" spans="1:11" x14ac:dyDescent="0.25">
      <c r="A75" s="8" t="s">
        <v>50</v>
      </c>
      <c r="B75" s="10">
        <v>0</v>
      </c>
      <c r="C75" s="10">
        <v>0</v>
      </c>
      <c r="D75" s="10">
        <v>0</v>
      </c>
      <c r="E75" s="10">
        <v>0</v>
      </c>
      <c r="F75" s="10">
        <v>0</v>
      </c>
      <c r="G75" s="10">
        <v>0</v>
      </c>
      <c r="H75" s="10">
        <v>0</v>
      </c>
      <c r="I75" s="10">
        <v>0</v>
      </c>
      <c r="J75" s="10">
        <v>1</v>
      </c>
      <c r="K75" s="10">
        <v>1</v>
      </c>
    </row>
    <row r="76" spans="1:11" x14ac:dyDescent="0.25">
      <c r="A76" s="8" t="s">
        <v>561</v>
      </c>
      <c r="B76" s="9">
        <v>5</v>
      </c>
      <c r="C76" s="9">
        <v>7</v>
      </c>
      <c r="D76" s="9">
        <v>5</v>
      </c>
      <c r="E76" s="9">
        <v>1</v>
      </c>
      <c r="F76" s="9">
        <v>0</v>
      </c>
      <c r="G76" s="9">
        <v>0</v>
      </c>
      <c r="H76" s="9">
        <v>0</v>
      </c>
      <c r="I76" s="9">
        <v>0</v>
      </c>
      <c r="J76" s="9">
        <v>0</v>
      </c>
      <c r="K76" s="9">
        <v>18</v>
      </c>
    </row>
    <row r="77" spans="1:11" x14ac:dyDescent="0.25">
      <c r="A77" s="8" t="s">
        <v>126</v>
      </c>
      <c r="B77" s="10">
        <v>0</v>
      </c>
      <c r="C77" s="10">
        <v>0</v>
      </c>
      <c r="D77" s="10">
        <v>0</v>
      </c>
      <c r="E77" s="10">
        <v>0</v>
      </c>
      <c r="F77" s="10">
        <v>0</v>
      </c>
      <c r="G77" s="10">
        <v>0</v>
      </c>
      <c r="H77" s="10">
        <v>0</v>
      </c>
      <c r="I77" s="10">
        <v>2</v>
      </c>
      <c r="J77" s="10">
        <v>3</v>
      </c>
      <c r="K77" s="10">
        <v>5</v>
      </c>
    </row>
    <row r="78" spans="1:11" x14ac:dyDescent="0.25">
      <c r="A78" s="8" t="s">
        <v>128</v>
      </c>
      <c r="B78" s="10">
        <v>0</v>
      </c>
      <c r="C78" s="10">
        <v>0</v>
      </c>
      <c r="D78" s="10">
        <v>0</v>
      </c>
      <c r="E78" s="10">
        <v>0</v>
      </c>
      <c r="F78" s="10">
        <v>0</v>
      </c>
      <c r="G78" s="10">
        <v>0</v>
      </c>
      <c r="H78" s="10">
        <v>0</v>
      </c>
      <c r="I78" s="10">
        <v>6</v>
      </c>
      <c r="J78" s="10">
        <v>0</v>
      </c>
      <c r="K78" s="10">
        <v>6</v>
      </c>
    </row>
    <row r="79" spans="1:11" x14ac:dyDescent="0.25">
      <c r="A79" s="8" t="s">
        <v>130</v>
      </c>
      <c r="B79" s="10">
        <v>0</v>
      </c>
      <c r="C79" s="10">
        <v>0</v>
      </c>
      <c r="D79" s="10">
        <v>0</v>
      </c>
      <c r="E79" s="10">
        <v>0</v>
      </c>
      <c r="F79" s="10">
        <v>0</v>
      </c>
      <c r="G79" s="10">
        <v>0</v>
      </c>
      <c r="H79" s="10">
        <v>0</v>
      </c>
      <c r="I79" s="10">
        <v>0</v>
      </c>
      <c r="J79" s="10">
        <v>16</v>
      </c>
      <c r="K79" s="10">
        <v>16</v>
      </c>
    </row>
    <row r="80" spans="1:11" x14ac:dyDescent="0.25">
      <c r="A80" s="8" t="s">
        <v>132</v>
      </c>
      <c r="B80" s="10">
        <v>18</v>
      </c>
      <c r="C80" s="10">
        <v>13</v>
      </c>
      <c r="D80" s="10">
        <v>23</v>
      </c>
      <c r="E80" s="10">
        <v>34</v>
      </c>
      <c r="F80" s="10">
        <v>0</v>
      </c>
      <c r="G80" s="10">
        <v>0</v>
      </c>
      <c r="H80" s="10">
        <v>0</v>
      </c>
      <c r="I80" s="10">
        <v>0</v>
      </c>
      <c r="J80" s="10">
        <v>0</v>
      </c>
      <c r="K80" s="10">
        <v>88</v>
      </c>
    </row>
    <row r="81" spans="1:11" x14ac:dyDescent="0.25">
      <c r="A81" s="8" t="s">
        <v>542</v>
      </c>
      <c r="B81" s="9">
        <v>0</v>
      </c>
      <c r="C81" s="9">
        <v>0</v>
      </c>
      <c r="D81" s="9">
        <v>0</v>
      </c>
      <c r="E81" s="9">
        <v>0</v>
      </c>
      <c r="F81" s="9">
        <v>0</v>
      </c>
      <c r="G81" s="9">
        <v>0</v>
      </c>
      <c r="H81" s="9">
        <v>0</v>
      </c>
      <c r="I81" s="9">
        <v>8</v>
      </c>
      <c r="J81" s="9">
        <v>0</v>
      </c>
      <c r="K81" s="9">
        <v>8</v>
      </c>
    </row>
    <row r="82" spans="1:11" x14ac:dyDescent="0.25">
      <c r="A82" s="8" t="s">
        <v>585</v>
      </c>
      <c r="B82" s="9">
        <v>1</v>
      </c>
      <c r="C82" s="9">
        <v>0</v>
      </c>
      <c r="D82" s="9">
        <v>0</v>
      </c>
      <c r="E82" s="9">
        <v>0</v>
      </c>
      <c r="F82" s="9">
        <v>0</v>
      </c>
      <c r="G82" s="9">
        <v>0</v>
      </c>
      <c r="H82" s="9">
        <v>0</v>
      </c>
      <c r="I82" s="9">
        <v>0</v>
      </c>
      <c r="J82" s="9">
        <v>0</v>
      </c>
      <c r="K82" s="9">
        <v>1</v>
      </c>
    </row>
    <row r="83" spans="1:11" x14ac:dyDescent="0.25">
      <c r="A83" s="8" t="s">
        <v>135</v>
      </c>
      <c r="B83" s="10">
        <v>0</v>
      </c>
      <c r="C83" s="10">
        <v>0</v>
      </c>
      <c r="D83" s="10">
        <v>0</v>
      </c>
      <c r="E83" s="10">
        <v>0</v>
      </c>
      <c r="F83" s="10">
        <v>0</v>
      </c>
      <c r="G83" s="10">
        <v>0</v>
      </c>
      <c r="H83" s="10">
        <v>0</v>
      </c>
      <c r="I83" s="10">
        <v>11</v>
      </c>
      <c r="J83" s="10">
        <v>0</v>
      </c>
      <c r="K83" s="10">
        <v>11</v>
      </c>
    </row>
    <row r="84" spans="1:11" x14ac:dyDescent="0.25">
      <c r="A84" s="8" t="s">
        <v>137</v>
      </c>
      <c r="B84" s="10">
        <v>0</v>
      </c>
      <c r="C84" s="10">
        <v>3</v>
      </c>
      <c r="D84" s="10">
        <v>0</v>
      </c>
      <c r="E84" s="10">
        <v>1</v>
      </c>
      <c r="F84" s="10">
        <v>0</v>
      </c>
      <c r="G84" s="10">
        <v>0</v>
      </c>
      <c r="H84" s="10">
        <v>0</v>
      </c>
      <c r="I84" s="10">
        <v>0</v>
      </c>
      <c r="J84" s="10">
        <v>0</v>
      </c>
      <c r="K84" s="10">
        <v>4</v>
      </c>
    </row>
    <row r="85" spans="1:11" x14ac:dyDescent="0.25">
      <c r="A85" s="8" t="s">
        <v>139</v>
      </c>
      <c r="B85" s="10">
        <v>1</v>
      </c>
      <c r="C85" s="10">
        <v>2</v>
      </c>
      <c r="D85" s="10">
        <v>0</v>
      </c>
      <c r="E85" s="10">
        <v>2</v>
      </c>
      <c r="F85" s="10">
        <v>0</v>
      </c>
      <c r="G85" s="10">
        <v>0</v>
      </c>
      <c r="H85" s="10">
        <v>0</v>
      </c>
      <c r="I85" s="10">
        <v>0</v>
      </c>
      <c r="J85" s="10">
        <v>0</v>
      </c>
      <c r="K85" s="10">
        <v>5</v>
      </c>
    </row>
    <row r="86" spans="1:11" x14ac:dyDescent="0.25">
      <c r="A86" s="8" t="s">
        <v>141</v>
      </c>
      <c r="B86" s="10">
        <v>20</v>
      </c>
      <c r="C86" s="10">
        <v>21</v>
      </c>
      <c r="D86" s="10">
        <v>21</v>
      </c>
      <c r="E86" s="10">
        <v>17</v>
      </c>
      <c r="F86" s="10">
        <v>0</v>
      </c>
      <c r="G86" s="10">
        <v>0</v>
      </c>
      <c r="H86" s="10">
        <v>0</v>
      </c>
      <c r="I86" s="10">
        <v>0</v>
      </c>
      <c r="J86" s="10">
        <v>0</v>
      </c>
      <c r="K86" s="10">
        <v>79</v>
      </c>
    </row>
    <row r="87" spans="1:11" x14ac:dyDescent="0.25">
      <c r="A87" s="7" t="s">
        <v>397</v>
      </c>
      <c r="B87" s="10">
        <v>57</v>
      </c>
      <c r="C87" s="10">
        <v>63</v>
      </c>
      <c r="D87" s="10">
        <v>67</v>
      </c>
      <c r="E87" s="10">
        <v>75</v>
      </c>
      <c r="F87" s="10">
        <v>0</v>
      </c>
      <c r="G87" s="10">
        <v>0</v>
      </c>
      <c r="H87" s="10">
        <v>0</v>
      </c>
      <c r="I87" s="10">
        <v>40</v>
      </c>
      <c r="J87" s="10">
        <v>20</v>
      </c>
      <c r="K87" s="10">
        <v>322</v>
      </c>
    </row>
    <row r="88" spans="1:11" x14ac:dyDescent="0.25">
      <c r="A88" s="7" t="s">
        <v>378</v>
      </c>
      <c r="B88" s="9"/>
      <c r="C88" s="9"/>
      <c r="D88" s="9"/>
      <c r="E88" s="9"/>
      <c r="F88" s="9"/>
      <c r="G88" s="9"/>
      <c r="H88" s="9"/>
      <c r="I88" s="9"/>
      <c r="J88" s="9"/>
      <c r="K88" s="9"/>
    </row>
    <row r="89" spans="1:11" x14ac:dyDescent="0.25">
      <c r="A89" s="8" t="s">
        <v>151</v>
      </c>
      <c r="B89" s="10">
        <v>1</v>
      </c>
      <c r="C89" s="10">
        <v>1</v>
      </c>
      <c r="D89" s="10">
        <v>3</v>
      </c>
      <c r="E89" s="10">
        <v>2</v>
      </c>
      <c r="F89" s="10">
        <v>0</v>
      </c>
      <c r="G89" s="10">
        <v>0</v>
      </c>
      <c r="H89" s="10">
        <v>0</v>
      </c>
      <c r="I89" s="10">
        <v>0</v>
      </c>
      <c r="J89" s="10">
        <v>0</v>
      </c>
      <c r="K89" s="10">
        <v>7</v>
      </c>
    </row>
    <row r="90" spans="1:11" x14ac:dyDescent="0.25">
      <c r="A90" s="8" t="s">
        <v>153</v>
      </c>
      <c r="B90" s="10">
        <v>0</v>
      </c>
      <c r="C90" s="10">
        <v>0</v>
      </c>
      <c r="D90" s="10">
        <v>0</v>
      </c>
      <c r="E90" s="10">
        <v>0</v>
      </c>
      <c r="F90" s="10">
        <v>0</v>
      </c>
      <c r="G90" s="10">
        <v>0</v>
      </c>
      <c r="H90" s="10">
        <v>0</v>
      </c>
      <c r="I90" s="10">
        <v>9</v>
      </c>
      <c r="J90" s="10">
        <v>13</v>
      </c>
      <c r="K90" s="10">
        <v>22</v>
      </c>
    </row>
    <row r="91" spans="1:11" x14ac:dyDescent="0.25">
      <c r="A91" s="8" t="s">
        <v>155</v>
      </c>
      <c r="B91" s="10">
        <v>5</v>
      </c>
      <c r="C91" s="10">
        <v>6</v>
      </c>
      <c r="D91" s="10">
        <v>9</v>
      </c>
      <c r="E91" s="10">
        <v>4</v>
      </c>
      <c r="F91" s="10">
        <v>0</v>
      </c>
      <c r="G91" s="10">
        <v>0</v>
      </c>
      <c r="H91" s="10">
        <v>0</v>
      </c>
      <c r="I91" s="10">
        <v>4</v>
      </c>
      <c r="J91" s="10">
        <v>13</v>
      </c>
      <c r="K91" s="10">
        <v>41</v>
      </c>
    </row>
    <row r="92" spans="1:11" x14ac:dyDescent="0.25">
      <c r="A92" s="8" t="s">
        <v>159</v>
      </c>
      <c r="B92" s="10">
        <v>0</v>
      </c>
      <c r="C92" s="10">
        <v>0</v>
      </c>
      <c r="D92" s="10">
        <v>0</v>
      </c>
      <c r="E92" s="10">
        <v>0</v>
      </c>
      <c r="F92" s="10">
        <v>0</v>
      </c>
      <c r="G92" s="10">
        <v>0</v>
      </c>
      <c r="H92" s="10">
        <v>0</v>
      </c>
      <c r="I92" s="10">
        <v>4</v>
      </c>
      <c r="J92" s="10">
        <v>0</v>
      </c>
      <c r="K92" s="10">
        <v>4</v>
      </c>
    </row>
    <row r="93" spans="1:11" x14ac:dyDescent="0.25">
      <c r="A93" s="8" t="s">
        <v>72</v>
      </c>
      <c r="B93" s="10">
        <v>0</v>
      </c>
      <c r="C93" s="10">
        <v>0</v>
      </c>
      <c r="D93" s="10">
        <v>0</v>
      </c>
      <c r="E93" s="10">
        <v>0</v>
      </c>
      <c r="F93" s="10">
        <v>0</v>
      </c>
      <c r="G93" s="10">
        <v>0</v>
      </c>
      <c r="H93" s="10">
        <v>0</v>
      </c>
      <c r="I93" s="10">
        <v>0</v>
      </c>
      <c r="J93" s="10">
        <v>7</v>
      </c>
      <c r="K93" s="10">
        <v>7</v>
      </c>
    </row>
    <row r="94" spans="1:11" x14ac:dyDescent="0.25">
      <c r="A94" s="8" t="s">
        <v>161</v>
      </c>
      <c r="B94" s="10">
        <v>7</v>
      </c>
      <c r="C94" s="10">
        <v>8</v>
      </c>
      <c r="D94" s="10">
        <v>2</v>
      </c>
      <c r="E94" s="10">
        <v>12</v>
      </c>
      <c r="F94" s="10">
        <v>0</v>
      </c>
      <c r="G94" s="10">
        <v>0</v>
      </c>
      <c r="H94" s="10">
        <v>0</v>
      </c>
      <c r="I94" s="10">
        <v>0</v>
      </c>
      <c r="J94" s="10">
        <v>0</v>
      </c>
      <c r="K94" s="10">
        <v>29</v>
      </c>
    </row>
    <row r="95" spans="1:11" x14ac:dyDescent="0.25">
      <c r="A95" s="8" t="s">
        <v>163</v>
      </c>
      <c r="B95" s="10">
        <v>12</v>
      </c>
      <c r="C95" s="10">
        <v>8</v>
      </c>
      <c r="D95" s="10">
        <v>7</v>
      </c>
      <c r="E95" s="10">
        <v>7</v>
      </c>
      <c r="F95" s="10">
        <v>0</v>
      </c>
      <c r="G95" s="10">
        <v>0</v>
      </c>
      <c r="H95" s="10">
        <v>0</v>
      </c>
      <c r="I95" s="10">
        <v>0</v>
      </c>
      <c r="J95" s="10">
        <v>0</v>
      </c>
      <c r="K95" s="10">
        <v>34</v>
      </c>
    </row>
    <row r="96" spans="1:11" x14ac:dyDescent="0.25">
      <c r="A96" s="8" t="s">
        <v>165</v>
      </c>
      <c r="B96" s="10">
        <v>1</v>
      </c>
      <c r="C96" s="10">
        <v>6</v>
      </c>
      <c r="D96" s="10">
        <v>5</v>
      </c>
      <c r="E96" s="10">
        <v>10</v>
      </c>
      <c r="F96" s="10">
        <v>0</v>
      </c>
      <c r="G96" s="10">
        <v>0</v>
      </c>
      <c r="H96" s="10">
        <v>0</v>
      </c>
      <c r="I96" s="10">
        <v>0</v>
      </c>
      <c r="J96" s="10">
        <v>0</v>
      </c>
      <c r="K96" s="10">
        <v>22</v>
      </c>
    </row>
    <row r="97" spans="1:11" x14ac:dyDescent="0.25">
      <c r="A97" s="8" t="s">
        <v>167</v>
      </c>
      <c r="B97" s="10">
        <v>0</v>
      </c>
      <c r="C97" s="10">
        <v>0</v>
      </c>
      <c r="D97" s="10">
        <v>0</v>
      </c>
      <c r="E97" s="10">
        <v>0</v>
      </c>
      <c r="F97" s="10">
        <v>0</v>
      </c>
      <c r="G97" s="10">
        <v>0</v>
      </c>
      <c r="H97" s="10">
        <v>0</v>
      </c>
      <c r="I97" s="10">
        <v>0</v>
      </c>
      <c r="J97" s="10">
        <v>8</v>
      </c>
      <c r="K97" s="10">
        <v>8</v>
      </c>
    </row>
    <row r="98" spans="1:11" x14ac:dyDescent="0.25">
      <c r="A98" s="8" t="s">
        <v>169</v>
      </c>
      <c r="B98" s="10">
        <v>0</v>
      </c>
      <c r="C98" s="10">
        <v>0</v>
      </c>
      <c r="D98" s="10">
        <v>0</v>
      </c>
      <c r="E98" s="10">
        <v>1</v>
      </c>
      <c r="F98" s="10">
        <v>0</v>
      </c>
      <c r="G98" s="10">
        <v>0</v>
      </c>
      <c r="H98" s="10">
        <v>0</v>
      </c>
      <c r="I98" s="10">
        <v>0</v>
      </c>
      <c r="J98" s="10">
        <v>0</v>
      </c>
      <c r="K98" s="10">
        <v>1</v>
      </c>
    </row>
    <row r="99" spans="1:11" x14ac:dyDescent="0.25">
      <c r="A99" s="8" t="s">
        <v>171</v>
      </c>
      <c r="B99" s="10">
        <v>12</v>
      </c>
      <c r="C99" s="10">
        <v>10</v>
      </c>
      <c r="D99" s="10">
        <v>6</v>
      </c>
      <c r="E99" s="10">
        <v>4</v>
      </c>
      <c r="F99" s="10">
        <v>0</v>
      </c>
      <c r="G99" s="10">
        <v>0</v>
      </c>
      <c r="H99" s="10">
        <v>0</v>
      </c>
      <c r="I99" s="10">
        <v>22</v>
      </c>
      <c r="J99" s="10">
        <v>10</v>
      </c>
      <c r="K99" s="10">
        <v>64</v>
      </c>
    </row>
    <row r="100" spans="1:11" x14ac:dyDescent="0.25">
      <c r="A100" s="8" t="s">
        <v>602</v>
      </c>
      <c r="B100" s="9">
        <v>1</v>
      </c>
      <c r="C100" s="9">
        <v>1</v>
      </c>
      <c r="D100" s="9">
        <v>1</v>
      </c>
      <c r="E100" s="9">
        <v>0</v>
      </c>
      <c r="F100" s="9">
        <v>0</v>
      </c>
      <c r="G100" s="9">
        <v>0</v>
      </c>
      <c r="H100" s="9">
        <v>0</v>
      </c>
      <c r="I100" s="9">
        <v>0</v>
      </c>
      <c r="J100" s="9">
        <v>0</v>
      </c>
      <c r="K100" s="9">
        <v>3</v>
      </c>
    </row>
    <row r="101" spans="1:11" x14ac:dyDescent="0.25">
      <c r="A101" s="8" t="s">
        <v>175</v>
      </c>
      <c r="B101" s="10">
        <v>11</v>
      </c>
      <c r="C101" s="10">
        <v>4</v>
      </c>
      <c r="D101" s="10">
        <v>11</v>
      </c>
      <c r="E101" s="10">
        <v>12</v>
      </c>
      <c r="F101" s="10">
        <v>0</v>
      </c>
      <c r="G101" s="10">
        <v>0</v>
      </c>
      <c r="H101" s="10">
        <v>0</v>
      </c>
      <c r="I101" s="10">
        <v>7</v>
      </c>
      <c r="J101" s="10">
        <v>26</v>
      </c>
      <c r="K101" s="10">
        <v>71</v>
      </c>
    </row>
    <row r="102" spans="1:11" x14ac:dyDescent="0.25">
      <c r="A102" s="8" t="s">
        <v>563</v>
      </c>
      <c r="B102" s="9">
        <v>2</v>
      </c>
      <c r="C102" s="9">
        <v>1</v>
      </c>
      <c r="D102" s="9">
        <v>1</v>
      </c>
      <c r="E102" s="9">
        <v>0</v>
      </c>
      <c r="F102" s="9">
        <v>0</v>
      </c>
      <c r="G102" s="9">
        <v>0</v>
      </c>
      <c r="H102" s="9">
        <v>0</v>
      </c>
      <c r="I102" s="9">
        <v>0</v>
      </c>
      <c r="J102" s="9">
        <v>0</v>
      </c>
      <c r="K102" s="9">
        <v>4</v>
      </c>
    </row>
    <row r="103" spans="1:11" x14ac:dyDescent="0.25">
      <c r="A103" s="8" t="s">
        <v>322</v>
      </c>
      <c r="B103" s="9">
        <v>0</v>
      </c>
      <c r="C103" s="9">
        <v>0</v>
      </c>
      <c r="D103" s="9">
        <v>0</v>
      </c>
      <c r="E103" s="9">
        <v>0</v>
      </c>
      <c r="F103" s="9">
        <v>1</v>
      </c>
      <c r="G103" s="9">
        <v>0</v>
      </c>
      <c r="H103" s="9">
        <v>0</v>
      </c>
      <c r="I103" s="9">
        <v>0</v>
      </c>
      <c r="J103" s="9">
        <v>0</v>
      </c>
      <c r="K103" s="9">
        <v>1</v>
      </c>
    </row>
    <row r="104" spans="1:11" x14ac:dyDescent="0.25">
      <c r="A104" s="8" t="s">
        <v>177</v>
      </c>
      <c r="B104" s="10">
        <v>5</v>
      </c>
      <c r="C104" s="10">
        <v>1</v>
      </c>
      <c r="D104" s="10">
        <v>3</v>
      </c>
      <c r="E104" s="10">
        <v>6</v>
      </c>
      <c r="F104" s="10">
        <v>1</v>
      </c>
      <c r="G104" s="10">
        <v>0</v>
      </c>
      <c r="H104" s="10">
        <v>0</v>
      </c>
      <c r="I104" s="10">
        <v>0</v>
      </c>
      <c r="J104" s="10">
        <v>0</v>
      </c>
      <c r="K104" s="10">
        <v>16</v>
      </c>
    </row>
    <row r="105" spans="1:11" x14ac:dyDescent="0.25">
      <c r="A105" s="8" t="s">
        <v>528</v>
      </c>
      <c r="B105" s="9">
        <v>0</v>
      </c>
      <c r="C105" s="9">
        <v>0</v>
      </c>
      <c r="D105" s="9">
        <v>1</v>
      </c>
      <c r="E105" s="9">
        <v>0</v>
      </c>
      <c r="F105" s="9">
        <v>0</v>
      </c>
      <c r="G105" s="9">
        <v>0</v>
      </c>
      <c r="H105" s="9">
        <v>0</v>
      </c>
      <c r="I105" s="9">
        <v>0</v>
      </c>
      <c r="J105" s="9">
        <v>0</v>
      </c>
      <c r="K105" s="9">
        <v>1</v>
      </c>
    </row>
    <row r="106" spans="1:11" x14ac:dyDescent="0.25">
      <c r="A106" s="8" t="s">
        <v>565</v>
      </c>
      <c r="B106" s="9">
        <v>5</v>
      </c>
      <c r="C106" s="9">
        <v>2</v>
      </c>
      <c r="D106" s="9">
        <v>1</v>
      </c>
      <c r="E106" s="9">
        <v>2</v>
      </c>
      <c r="F106" s="9">
        <v>0</v>
      </c>
      <c r="G106" s="9">
        <v>0</v>
      </c>
      <c r="H106" s="9">
        <v>0</v>
      </c>
      <c r="I106" s="9">
        <v>0</v>
      </c>
      <c r="J106" s="9">
        <v>0</v>
      </c>
      <c r="K106" s="9">
        <v>10</v>
      </c>
    </row>
    <row r="107" spans="1:11" x14ac:dyDescent="0.25">
      <c r="A107" s="8" t="s">
        <v>50</v>
      </c>
      <c r="B107" s="10">
        <v>0</v>
      </c>
      <c r="C107" s="10">
        <v>0</v>
      </c>
      <c r="D107" s="10">
        <v>0</v>
      </c>
      <c r="E107" s="10">
        <v>0</v>
      </c>
      <c r="F107" s="10">
        <v>0</v>
      </c>
      <c r="G107" s="10">
        <v>0</v>
      </c>
      <c r="H107" s="10">
        <v>0</v>
      </c>
      <c r="I107" s="10">
        <v>0</v>
      </c>
      <c r="J107" s="10">
        <v>3</v>
      </c>
      <c r="K107" s="10">
        <v>3</v>
      </c>
    </row>
    <row r="108" spans="1:11" x14ac:dyDescent="0.25">
      <c r="A108" s="8" t="s">
        <v>179</v>
      </c>
      <c r="B108" s="10">
        <v>3</v>
      </c>
      <c r="C108" s="10">
        <v>9</v>
      </c>
      <c r="D108" s="10">
        <v>9</v>
      </c>
      <c r="E108" s="10">
        <v>9</v>
      </c>
      <c r="F108" s="10">
        <v>0</v>
      </c>
      <c r="G108" s="10">
        <v>0</v>
      </c>
      <c r="H108" s="10">
        <v>0</v>
      </c>
      <c r="I108" s="10">
        <v>0</v>
      </c>
      <c r="J108" s="10">
        <v>0</v>
      </c>
      <c r="K108" s="10">
        <v>30</v>
      </c>
    </row>
    <row r="109" spans="1:11" x14ac:dyDescent="0.25">
      <c r="A109" s="8" t="s">
        <v>181</v>
      </c>
      <c r="B109" s="10">
        <v>0</v>
      </c>
      <c r="C109" s="10">
        <v>0</v>
      </c>
      <c r="D109" s="10">
        <v>5</v>
      </c>
      <c r="E109" s="10">
        <v>5</v>
      </c>
      <c r="F109" s="10">
        <v>0</v>
      </c>
      <c r="G109" s="10">
        <v>0</v>
      </c>
      <c r="H109" s="10">
        <v>0</v>
      </c>
      <c r="I109" s="10">
        <v>0</v>
      </c>
      <c r="J109" s="10">
        <v>0</v>
      </c>
      <c r="K109" s="10">
        <v>10</v>
      </c>
    </row>
    <row r="110" spans="1:11" x14ac:dyDescent="0.25">
      <c r="A110" s="8" t="s">
        <v>183</v>
      </c>
      <c r="B110" s="10">
        <v>0</v>
      </c>
      <c r="C110" s="10">
        <v>0</v>
      </c>
      <c r="D110" s="10">
        <v>0</v>
      </c>
      <c r="E110" s="10">
        <v>0</v>
      </c>
      <c r="F110" s="10">
        <v>0</v>
      </c>
      <c r="G110" s="10">
        <v>0</v>
      </c>
      <c r="H110" s="10">
        <v>0</v>
      </c>
      <c r="I110" s="10">
        <v>4</v>
      </c>
      <c r="J110" s="10">
        <v>15</v>
      </c>
      <c r="K110" s="10">
        <v>19</v>
      </c>
    </row>
    <row r="111" spans="1:11" x14ac:dyDescent="0.25">
      <c r="A111" s="8" t="s">
        <v>185</v>
      </c>
      <c r="B111" s="10">
        <v>15</v>
      </c>
      <c r="C111" s="10">
        <v>18</v>
      </c>
      <c r="D111" s="10">
        <v>12</v>
      </c>
      <c r="E111" s="10">
        <v>24</v>
      </c>
      <c r="F111" s="10">
        <v>0</v>
      </c>
      <c r="G111" s="10">
        <v>0</v>
      </c>
      <c r="H111" s="10">
        <v>0</v>
      </c>
      <c r="I111" s="10">
        <v>0</v>
      </c>
      <c r="J111" s="10">
        <v>0</v>
      </c>
      <c r="K111" s="10">
        <v>69</v>
      </c>
    </row>
    <row r="112" spans="1:11" x14ac:dyDescent="0.25">
      <c r="A112" s="8" t="s">
        <v>187</v>
      </c>
      <c r="B112" s="10">
        <v>35</v>
      </c>
      <c r="C112" s="10">
        <v>7</v>
      </c>
      <c r="D112" s="10">
        <v>0</v>
      </c>
      <c r="E112" s="10">
        <v>0</v>
      </c>
      <c r="F112" s="10">
        <v>1</v>
      </c>
      <c r="G112" s="10">
        <v>0</v>
      </c>
      <c r="H112" s="10">
        <v>0</v>
      </c>
      <c r="I112" s="10">
        <v>0</v>
      </c>
      <c r="J112" s="10">
        <v>0</v>
      </c>
      <c r="K112" s="10">
        <v>43</v>
      </c>
    </row>
    <row r="113" spans="1:11" x14ac:dyDescent="0.25">
      <c r="A113" s="8" t="s">
        <v>189</v>
      </c>
      <c r="B113" s="10">
        <v>2</v>
      </c>
      <c r="C113" s="10">
        <v>2</v>
      </c>
      <c r="D113" s="10">
        <v>2</v>
      </c>
      <c r="E113" s="10">
        <v>2</v>
      </c>
      <c r="F113" s="10">
        <v>0</v>
      </c>
      <c r="G113" s="10">
        <v>0</v>
      </c>
      <c r="H113" s="10">
        <v>0</v>
      </c>
      <c r="I113" s="10">
        <v>0</v>
      </c>
      <c r="J113" s="10">
        <v>0</v>
      </c>
      <c r="K113" s="10">
        <v>8</v>
      </c>
    </row>
    <row r="114" spans="1:11" x14ac:dyDescent="0.25">
      <c r="A114" s="8" t="s">
        <v>191</v>
      </c>
      <c r="B114" s="10">
        <v>15</v>
      </c>
      <c r="C114" s="10">
        <v>16</v>
      </c>
      <c r="D114" s="10">
        <v>22</v>
      </c>
      <c r="E114" s="10">
        <v>16</v>
      </c>
      <c r="F114" s="10">
        <v>0</v>
      </c>
      <c r="G114" s="10">
        <v>0</v>
      </c>
      <c r="H114" s="10">
        <v>0</v>
      </c>
      <c r="I114" s="10">
        <v>0</v>
      </c>
      <c r="J114" s="10">
        <v>0</v>
      </c>
      <c r="K114" s="10">
        <v>69</v>
      </c>
    </row>
    <row r="115" spans="1:11" x14ac:dyDescent="0.25">
      <c r="A115" s="8" t="s">
        <v>567</v>
      </c>
      <c r="B115" s="9">
        <v>5</v>
      </c>
      <c r="C115" s="9">
        <v>2</v>
      </c>
      <c r="D115" s="9">
        <v>7</v>
      </c>
      <c r="E115" s="9">
        <v>1</v>
      </c>
      <c r="F115" s="9">
        <v>0</v>
      </c>
      <c r="G115" s="9">
        <v>0</v>
      </c>
      <c r="H115" s="9">
        <v>0</v>
      </c>
      <c r="I115" s="9">
        <v>0</v>
      </c>
      <c r="J115" s="9">
        <v>0</v>
      </c>
      <c r="K115" s="9">
        <v>15</v>
      </c>
    </row>
    <row r="116" spans="1:11" x14ac:dyDescent="0.25">
      <c r="A116" s="8" t="s">
        <v>193</v>
      </c>
      <c r="B116" s="10">
        <v>1</v>
      </c>
      <c r="C116" s="10">
        <v>1</v>
      </c>
      <c r="D116" s="10">
        <v>0</v>
      </c>
      <c r="E116" s="10">
        <v>0</v>
      </c>
      <c r="F116" s="10">
        <v>0</v>
      </c>
      <c r="G116" s="10">
        <v>0</v>
      </c>
      <c r="H116" s="10">
        <v>0</v>
      </c>
      <c r="I116" s="10">
        <v>0</v>
      </c>
      <c r="J116" s="10">
        <v>0</v>
      </c>
      <c r="K116" s="10">
        <v>2</v>
      </c>
    </row>
    <row r="117" spans="1:11" x14ac:dyDescent="0.25">
      <c r="A117" s="8" t="s">
        <v>195</v>
      </c>
      <c r="B117" s="10">
        <v>0</v>
      </c>
      <c r="C117" s="10">
        <v>0</v>
      </c>
      <c r="D117" s="10">
        <v>0</v>
      </c>
      <c r="E117" s="10">
        <v>0</v>
      </c>
      <c r="F117" s="10">
        <v>0</v>
      </c>
      <c r="G117" s="10">
        <v>0</v>
      </c>
      <c r="H117" s="10">
        <v>0</v>
      </c>
      <c r="I117" s="10">
        <v>8</v>
      </c>
      <c r="J117" s="10">
        <v>7</v>
      </c>
      <c r="K117" s="10">
        <v>15</v>
      </c>
    </row>
    <row r="118" spans="1:11" x14ac:dyDescent="0.25">
      <c r="A118" s="8" t="s">
        <v>199</v>
      </c>
      <c r="B118" s="10">
        <v>0</v>
      </c>
      <c r="C118" s="10">
        <v>0</v>
      </c>
      <c r="D118" s="10">
        <v>0</v>
      </c>
      <c r="E118" s="10">
        <v>0</v>
      </c>
      <c r="F118" s="10">
        <v>0</v>
      </c>
      <c r="G118" s="10">
        <v>0</v>
      </c>
      <c r="H118" s="10">
        <v>0</v>
      </c>
      <c r="I118" s="10">
        <v>0</v>
      </c>
      <c r="J118" s="10">
        <v>4</v>
      </c>
      <c r="K118" s="10">
        <v>4</v>
      </c>
    </row>
    <row r="119" spans="1:11" x14ac:dyDescent="0.25">
      <c r="A119" s="8" t="s">
        <v>201</v>
      </c>
      <c r="B119" s="10">
        <v>0</v>
      </c>
      <c r="C119" s="10">
        <v>0</v>
      </c>
      <c r="D119" s="10">
        <v>0</v>
      </c>
      <c r="E119" s="10">
        <v>0</v>
      </c>
      <c r="F119" s="10">
        <v>0</v>
      </c>
      <c r="G119" s="10">
        <v>0</v>
      </c>
      <c r="H119" s="10">
        <v>0</v>
      </c>
      <c r="I119" s="10">
        <v>12</v>
      </c>
      <c r="J119" s="10">
        <v>0</v>
      </c>
      <c r="K119" s="10">
        <v>12</v>
      </c>
    </row>
    <row r="120" spans="1:11" x14ac:dyDescent="0.25">
      <c r="A120" s="8" t="s">
        <v>203</v>
      </c>
      <c r="B120" s="10">
        <v>0</v>
      </c>
      <c r="C120" s="10">
        <v>0</v>
      </c>
      <c r="D120" s="10">
        <v>0</v>
      </c>
      <c r="E120" s="10">
        <v>0</v>
      </c>
      <c r="F120" s="10">
        <v>0</v>
      </c>
      <c r="G120" s="10">
        <v>0</v>
      </c>
      <c r="H120" s="10">
        <v>0</v>
      </c>
      <c r="I120" s="10">
        <v>2</v>
      </c>
      <c r="J120" s="10">
        <v>18</v>
      </c>
      <c r="K120" s="10">
        <v>20</v>
      </c>
    </row>
    <row r="121" spans="1:11" x14ac:dyDescent="0.25">
      <c r="A121" s="8" t="s">
        <v>205</v>
      </c>
      <c r="B121" s="10">
        <v>6</v>
      </c>
      <c r="C121" s="10">
        <v>12</v>
      </c>
      <c r="D121" s="10">
        <v>12</v>
      </c>
      <c r="E121" s="10">
        <v>12</v>
      </c>
      <c r="F121" s="10">
        <v>0</v>
      </c>
      <c r="G121" s="10">
        <v>0</v>
      </c>
      <c r="H121" s="10">
        <v>0</v>
      </c>
      <c r="I121" s="10">
        <v>0</v>
      </c>
      <c r="J121" s="10">
        <v>0</v>
      </c>
      <c r="K121" s="10">
        <v>42</v>
      </c>
    </row>
    <row r="122" spans="1:11" x14ac:dyDescent="0.25">
      <c r="A122" s="8" t="s">
        <v>207</v>
      </c>
      <c r="B122" s="10">
        <v>4</v>
      </c>
      <c r="C122" s="10">
        <v>7</v>
      </c>
      <c r="D122" s="10">
        <v>1</v>
      </c>
      <c r="E122" s="10">
        <v>1</v>
      </c>
      <c r="F122" s="10">
        <v>0</v>
      </c>
      <c r="G122" s="10">
        <v>0</v>
      </c>
      <c r="H122" s="10">
        <v>0</v>
      </c>
      <c r="I122" s="10">
        <v>0</v>
      </c>
      <c r="J122" s="10">
        <v>0</v>
      </c>
      <c r="K122" s="10">
        <v>13</v>
      </c>
    </row>
    <row r="123" spans="1:11" x14ac:dyDescent="0.25">
      <c r="A123" s="8" t="s">
        <v>209</v>
      </c>
      <c r="B123" s="10">
        <v>15</v>
      </c>
      <c r="C123" s="10">
        <v>15</v>
      </c>
      <c r="D123" s="10">
        <v>20</v>
      </c>
      <c r="E123" s="10">
        <v>21</v>
      </c>
      <c r="F123" s="10">
        <v>0</v>
      </c>
      <c r="G123" s="10">
        <v>0</v>
      </c>
      <c r="H123" s="10">
        <v>0</v>
      </c>
      <c r="I123" s="10">
        <v>0</v>
      </c>
      <c r="J123" s="10">
        <v>0</v>
      </c>
      <c r="K123" s="10">
        <v>71</v>
      </c>
    </row>
    <row r="124" spans="1:11" x14ac:dyDescent="0.25">
      <c r="A124" s="8" t="s">
        <v>569</v>
      </c>
      <c r="B124" s="9">
        <v>2</v>
      </c>
      <c r="C124" s="9">
        <v>4</v>
      </c>
      <c r="D124" s="9">
        <v>0</v>
      </c>
      <c r="E124" s="9">
        <v>1</v>
      </c>
      <c r="F124" s="9">
        <v>0</v>
      </c>
      <c r="G124" s="9">
        <v>0</v>
      </c>
      <c r="H124" s="9">
        <v>0</v>
      </c>
      <c r="I124" s="9">
        <v>0</v>
      </c>
      <c r="J124" s="9">
        <v>0</v>
      </c>
      <c r="K124" s="9">
        <v>7</v>
      </c>
    </row>
    <row r="125" spans="1:11" x14ac:dyDescent="0.25">
      <c r="A125" s="8" t="s">
        <v>211</v>
      </c>
      <c r="B125" s="10">
        <v>0</v>
      </c>
      <c r="C125" s="10">
        <v>0</v>
      </c>
      <c r="D125" s="10">
        <v>1</v>
      </c>
      <c r="E125" s="10">
        <v>3</v>
      </c>
      <c r="F125" s="10">
        <v>0</v>
      </c>
      <c r="G125" s="10">
        <v>0</v>
      </c>
      <c r="H125" s="10">
        <v>0</v>
      </c>
      <c r="I125" s="10">
        <v>0</v>
      </c>
      <c r="J125" s="10">
        <v>0</v>
      </c>
      <c r="K125" s="10">
        <v>4</v>
      </c>
    </row>
    <row r="126" spans="1:11" x14ac:dyDescent="0.25">
      <c r="A126" s="8" t="s">
        <v>213</v>
      </c>
      <c r="B126" s="10">
        <v>12</v>
      </c>
      <c r="C126" s="10">
        <v>10</v>
      </c>
      <c r="D126" s="10">
        <v>10</v>
      </c>
      <c r="E126" s="10">
        <v>8</v>
      </c>
      <c r="F126" s="10">
        <v>0</v>
      </c>
      <c r="G126" s="10">
        <v>0</v>
      </c>
      <c r="H126" s="10">
        <v>0</v>
      </c>
      <c r="I126" s="10">
        <v>3</v>
      </c>
      <c r="J126" s="10">
        <v>24</v>
      </c>
      <c r="K126" s="10">
        <v>67</v>
      </c>
    </row>
    <row r="127" spans="1:11" x14ac:dyDescent="0.25">
      <c r="A127" s="8" t="s">
        <v>215</v>
      </c>
      <c r="B127" s="10">
        <v>1</v>
      </c>
      <c r="C127" s="10">
        <v>0</v>
      </c>
      <c r="D127" s="10">
        <v>1</v>
      </c>
      <c r="E127" s="10">
        <v>1</v>
      </c>
      <c r="F127" s="10">
        <v>0</v>
      </c>
      <c r="G127" s="10">
        <v>0</v>
      </c>
      <c r="H127" s="10">
        <v>0</v>
      </c>
      <c r="I127" s="10">
        <v>0</v>
      </c>
      <c r="J127" s="10">
        <v>0</v>
      </c>
      <c r="K127" s="10">
        <v>3</v>
      </c>
    </row>
    <row r="128" spans="1:11" x14ac:dyDescent="0.25">
      <c r="A128" s="8" t="s">
        <v>588</v>
      </c>
      <c r="B128" s="9">
        <v>0</v>
      </c>
      <c r="C128" s="9">
        <v>1</v>
      </c>
      <c r="D128" s="9">
        <v>2</v>
      </c>
      <c r="E128" s="9">
        <v>0</v>
      </c>
      <c r="F128" s="9">
        <v>0</v>
      </c>
      <c r="G128" s="9">
        <v>0</v>
      </c>
      <c r="H128" s="9">
        <v>0</v>
      </c>
      <c r="I128" s="9">
        <v>0</v>
      </c>
      <c r="J128" s="9">
        <v>0</v>
      </c>
      <c r="K128" s="9">
        <v>3</v>
      </c>
    </row>
    <row r="129" spans="1:11" x14ac:dyDescent="0.25">
      <c r="A129" s="8" t="s">
        <v>217</v>
      </c>
      <c r="B129" s="10">
        <v>13</v>
      </c>
      <c r="C129" s="10">
        <v>11</v>
      </c>
      <c r="D129" s="10">
        <v>18</v>
      </c>
      <c r="E129" s="10">
        <v>9</v>
      </c>
      <c r="F129" s="10">
        <v>0</v>
      </c>
      <c r="G129" s="10">
        <v>0</v>
      </c>
      <c r="H129" s="10">
        <v>0</v>
      </c>
      <c r="I129" s="10">
        <v>0</v>
      </c>
      <c r="J129" s="10">
        <v>0</v>
      </c>
      <c r="K129" s="10">
        <v>51</v>
      </c>
    </row>
    <row r="130" spans="1:11" x14ac:dyDescent="0.25">
      <c r="A130" s="8" t="s">
        <v>219</v>
      </c>
      <c r="B130" s="10">
        <v>0</v>
      </c>
      <c r="C130" s="10">
        <v>0</v>
      </c>
      <c r="D130" s="10">
        <v>0</v>
      </c>
      <c r="E130" s="10">
        <v>0</v>
      </c>
      <c r="F130" s="10">
        <v>0</v>
      </c>
      <c r="G130" s="10">
        <v>0</v>
      </c>
      <c r="H130" s="10">
        <v>0</v>
      </c>
      <c r="I130" s="10">
        <v>3</v>
      </c>
      <c r="J130" s="10">
        <v>22</v>
      </c>
      <c r="K130" s="10">
        <v>25</v>
      </c>
    </row>
    <row r="131" spans="1:11" x14ac:dyDescent="0.25">
      <c r="A131" s="8" t="s">
        <v>221</v>
      </c>
      <c r="B131" s="10">
        <v>2</v>
      </c>
      <c r="C131" s="10">
        <v>1</v>
      </c>
      <c r="D131" s="10">
        <v>1</v>
      </c>
      <c r="E131" s="10">
        <v>2</v>
      </c>
      <c r="F131" s="10">
        <v>0</v>
      </c>
      <c r="G131" s="10">
        <v>0</v>
      </c>
      <c r="H131" s="10">
        <v>0</v>
      </c>
      <c r="I131" s="10">
        <v>0</v>
      </c>
      <c r="J131" s="10">
        <v>0</v>
      </c>
      <c r="K131" s="10">
        <v>6</v>
      </c>
    </row>
    <row r="132" spans="1:11" x14ac:dyDescent="0.25">
      <c r="A132" s="8" t="s">
        <v>223</v>
      </c>
      <c r="B132" s="10">
        <v>5</v>
      </c>
      <c r="C132" s="10">
        <v>0</v>
      </c>
      <c r="D132" s="10">
        <v>0</v>
      </c>
      <c r="E132" s="10">
        <v>11</v>
      </c>
      <c r="F132" s="10">
        <v>0</v>
      </c>
      <c r="G132" s="10">
        <v>0</v>
      </c>
      <c r="H132" s="10">
        <v>0</v>
      </c>
      <c r="I132" s="10">
        <v>0</v>
      </c>
      <c r="J132" s="10">
        <v>0</v>
      </c>
      <c r="K132" s="10">
        <v>16</v>
      </c>
    </row>
    <row r="133" spans="1:11" x14ac:dyDescent="0.25">
      <c r="A133" s="8" t="s">
        <v>225</v>
      </c>
      <c r="B133" s="10">
        <v>2</v>
      </c>
      <c r="C133" s="10">
        <v>3</v>
      </c>
      <c r="D133" s="10">
        <v>4</v>
      </c>
      <c r="E133" s="10">
        <v>8</v>
      </c>
      <c r="F133" s="10">
        <v>0</v>
      </c>
      <c r="G133" s="10">
        <v>0</v>
      </c>
      <c r="H133" s="10">
        <v>0</v>
      </c>
      <c r="I133" s="10">
        <v>0</v>
      </c>
      <c r="J133" s="10">
        <v>0</v>
      </c>
      <c r="K133" s="10">
        <v>17</v>
      </c>
    </row>
    <row r="134" spans="1:11" x14ac:dyDescent="0.25">
      <c r="A134" s="8" t="s">
        <v>227</v>
      </c>
      <c r="B134" s="10">
        <v>6</v>
      </c>
      <c r="C134" s="10">
        <v>7</v>
      </c>
      <c r="D134" s="10">
        <v>11</v>
      </c>
      <c r="E134" s="10">
        <v>10</v>
      </c>
      <c r="F134" s="10">
        <v>0</v>
      </c>
      <c r="G134" s="10">
        <v>0</v>
      </c>
      <c r="H134" s="10">
        <v>0</v>
      </c>
      <c r="I134" s="10">
        <v>0</v>
      </c>
      <c r="J134" s="10">
        <v>0</v>
      </c>
      <c r="K134" s="10">
        <v>34</v>
      </c>
    </row>
    <row r="135" spans="1:11" x14ac:dyDescent="0.25">
      <c r="A135" s="8" t="s">
        <v>229</v>
      </c>
      <c r="B135" s="10">
        <v>3</v>
      </c>
      <c r="C135" s="10">
        <v>5</v>
      </c>
      <c r="D135" s="10">
        <v>2</v>
      </c>
      <c r="E135" s="10">
        <v>0</v>
      </c>
      <c r="F135" s="10">
        <v>0</v>
      </c>
      <c r="G135" s="10">
        <v>0</v>
      </c>
      <c r="H135" s="10">
        <v>0</v>
      </c>
      <c r="I135" s="10">
        <v>0</v>
      </c>
      <c r="J135" s="10">
        <v>0</v>
      </c>
      <c r="K135" s="10">
        <v>10</v>
      </c>
    </row>
    <row r="136" spans="1:11" x14ac:dyDescent="0.25">
      <c r="A136" s="8" t="s">
        <v>231</v>
      </c>
      <c r="B136" s="10">
        <v>3</v>
      </c>
      <c r="C136" s="10">
        <v>5</v>
      </c>
      <c r="D136" s="10">
        <v>3</v>
      </c>
      <c r="E136" s="10">
        <v>6</v>
      </c>
      <c r="F136" s="10">
        <v>0</v>
      </c>
      <c r="G136" s="10">
        <v>0</v>
      </c>
      <c r="H136" s="10">
        <v>0</v>
      </c>
      <c r="I136" s="10">
        <v>2</v>
      </c>
      <c r="J136" s="10">
        <v>10</v>
      </c>
      <c r="K136" s="10">
        <v>29</v>
      </c>
    </row>
    <row r="137" spans="1:11" x14ac:dyDescent="0.25">
      <c r="A137" s="8" t="s">
        <v>233</v>
      </c>
      <c r="B137" s="10">
        <v>3</v>
      </c>
      <c r="C137" s="10">
        <v>5</v>
      </c>
      <c r="D137" s="10">
        <v>7</v>
      </c>
      <c r="E137" s="10">
        <v>6</v>
      </c>
      <c r="F137" s="10">
        <v>0</v>
      </c>
      <c r="G137" s="10">
        <v>0</v>
      </c>
      <c r="H137" s="10">
        <v>0</v>
      </c>
      <c r="I137" s="10">
        <v>0</v>
      </c>
      <c r="J137" s="10">
        <v>0</v>
      </c>
      <c r="K137" s="10">
        <v>21</v>
      </c>
    </row>
    <row r="138" spans="1:11" x14ac:dyDescent="0.25">
      <c r="A138" s="8" t="s">
        <v>590</v>
      </c>
      <c r="B138" s="9">
        <v>0</v>
      </c>
      <c r="C138" s="9">
        <v>0</v>
      </c>
      <c r="D138" s="9">
        <v>0</v>
      </c>
      <c r="E138" s="9">
        <v>0</v>
      </c>
      <c r="F138" s="9">
        <v>0</v>
      </c>
      <c r="G138" s="9">
        <v>0</v>
      </c>
      <c r="H138" s="9">
        <v>0</v>
      </c>
      <c r="I138" s="9">
        <v>5</v>
      </c>
      <c r="J138" s="9">
        <v>0</v>
      </c>
      <c r="K138" s="9">
        <v>5</v>
      </c>
    </row>
    <row r="139" spans="1:11" x14ac:dyDescent="0.25">
      <c r="A139" s="8" t="s">
        <v>235</v>
      </c>
      <c r="B139" s="10">
        <v>0</v>
      </c>
      <c r="C139" s="10">
        <v>0</v>
      </c>
      <c r="D139" s="10">
        <v>1</v>
      </c>
      <c r="E139" s="10">
        <v>3</v>
      </c>
      <c r="F139" s="10">
        <v>0</v>
      </c>
      <c r="G139" s="10">
        <v>0</v>
      </c>
      <c r="H139" s="10">
        <v>0</v>
      </c>
      <c r="I139" s="10">
        <v>0</v>
      </c>
      <c r="J139" s="10">
        <v>0</v>
      </c>
      <c r="K139" s="10">
        <v>4</v>
      </c>
    </row>
    <row r="140" spans="1:11" x14ac:dyDescent="0.25">
      <c r="A140" s="8" t="s">
        <v>237</v>
      </c>
      <c r="B140" s="10">
        <v>5</v>
      </c>
      <c r="C140" s="10">
        <v>3</v>
      </c>
      <c r="D140" s="10">
        <v>3</v>
      </c>
      <c r="E140" s="10">
        <v>9</v>
      </c>
      <c r="F140" s="10">
        <v>0</v>
      </c>
      <c r="G140" s="10">
        <v>0</v>
      </c>
      <c r="H140" s="10">
        <v>0</v>
      </c>
      <c r="I140" s="10">
        <v>0</v>
      </c>
      <c r="J140" s="10">
        <v>0</v>
      </c>
      <c r="K140" s="10">
        <v>20</v>
      </c>
    </row>
    <row r="141" spans="1:11" x14ac:dyDescent="0.25">
      <c r="A141" s="7" t="s">
        <v>398</v>
      </c>
      <c r="B141" s="10">
        <v>220</v>
      </c>
      <c r="C141" s="10">
        <v>192</v>
      </c>
      <c r="D141" s="10">
        <v>204</v>
      </c>
      <c r="E141" s="10">
        <v>228</v>
      </c>
      <c r="F141" s="10">
        <v>3</v>
      </c>
      <c r="G141" s="10">
        <v>0</v>
      </c>
      <c r="H141" s="10">
        <v>0</v>
      </c>
      <c r="I141" s="10">
        <v>85</v>
      </c>
      <c r="J141" s="10">
        <v>180</v>
      </c>
      <c r="K141" s="10">
        <v>1112</v>
      </c>
    </row>
    <row r="142" spans="1:11" x14ac:dyDescent="0.25">
      <c r="A142" s="7" t="s">
        <v>377</v>
      </c>
      <c r="B142" s="9"/>
      <c r="C142" s="9"/>
      <c r="D142" s="9"/>
      <c r="E142" s="9"/>
      <c r="F142" s="9"/>
      <c r="G142" s="9"/>
      <c r="H142" s="9"/>
      <c r="I142" s="9"/>
      <c r="J142" s="9"/>
      <c r="K142" s="9"/>
    </row>
    <row r="143" spans="1:11" x14ac:dyDescent="0.25">
      <c r="A143" s="8" t="s">
        <v>146</v>
      </c>
      <c r="B143" s="10">
        <v>15</v>
      </c>
      <c r="C143" s="10">
        <v>20</v>
      </c>
      <c r="D143" s="10">
        <v>20</v>
      </c>
      <c r="E143" s="10">
        <v>18</v>
      </c>
      <c r="F143" s="10">
        <v>0</v>
      </c>
      <c r="G143" s="10">
        <v>0</v>
      </c>
      <c r="H143" s="10">
        <v>0</v>
      </c>
      <c r="I143" s="10">
        <v>0</v>
      </c>
      <c r="J143" s="10">
        <v>0</v>
      </c>
      <c r="K143" s="10">
        <v>73</v>
      </c>
    </row>
    <row r="144" spans="1:11" x14ac:dyDescent="0.25">
      <c r="A144" s="8" t="s">
        <v>547</v>
      </c>
      <c r="B144" s="9">
        <v>21</v>
      </c>
      <c r="C144" s="9">
        <v>20</v>
      </c>
      <c r="D144" s="9">
        <v>13</v>
      </c>
      <c r="E144" s="9">
        <v>3</v>
      </c>
      <c r="F144" s="9">
        <v>0</v>
      </c>
      <c r="G144" s="9">
        <v>0</v>
      </c>
      <c r="H144" s="9">
        <v>0</v>
      </c>
      <c r="I144" s="9">
        <v>0</v>
      </c>
      <c r="J144" s="9">
        <v>0</v>
      </c>
      <c r="K144" s="9">
        <v>57</v>
      </c>
    </row>
    <row r="145" spans="1:11" x14ac:dyDescent="0.25">
      <c r="A145" s="8" t="s">
        <v>548</v>
      </c>
      <c r="B145" s="9">
        <v>0</v>
      </c>
      <c r="C145" s="9">
        <v>0</v>
      </c>
      <c r="D145" s="9">
        <v>0</v>
      </c>
      <c r="E145" s="9">
        <v>0</v>
      </c>
      <c r="F145" s="9">
        <v>0</v>
      </c>
      <c r="G145" s="9">
        <v>0</v>
      </c>
      <c r="H145" s="9">
        <v>0</v>
      </c>
      <c r="I145" s="9">
        <v>46</v>
      </c>
      <c r="J145" s="9">
        <v>0</v>
      </c>
      <c r="K145" s="9">
        <v>46</v>
      </c>
    </row>
    <row r="146" spans="1:11" x14ac:dyDescent="0.25">
      <c r="A146" s="7" t="s">
        <v>399</v>
      </c>
      <c r="B146" s="10">
        <v>36</v>
      </c>
      <c r="C146" s="10">
        <v>40</v>
      </c>
      <c r="D146" s="10">
        <v>33</v>
      </c>
      <c r="E146" s="10">
        <v>21</v>
      </c>
      <c r="F146" s="10">
        <v>0</v>
      </c>
      <c r="G146" s="10">
        <v>0</v>
      </c>
      <c r="H146" s="10">
        <v>0</v>
      </c>
      <c r="I146" s="10">
        <v>46</v>
      </c>
      <c r="J146" s="10">
        <v>0</v>
      </c>
      <c r="K146" s="10">
        <v>176</v>
      </c>
    </row>
    <row r="147" spans="1:11" x14ac:dyDescent="0.25">
      <c r="A147" s="31" t="s">
        <v>382</v>
      </c>
      <c r="B147" s="32">
        <v>1501</v>
      </c>
      <c r="C147" s="32">
        <v>1359</v>
      </c>
      <c r="D147" s="32">
        <v>1292</v>
      </c>
      <c r="E147" s="32">
        <v>1668</v>
      </c>
      <c r="F147" s="32">
        <v>31</v>
      </c>
      <c r="G147" s="32">
        <v>52</v>
      </c>
      <c r="H147" s="32">
        <v>13</v>
      </c>
      <c r="I147" s="32">
        <v>735</v>
      </c>
      <c r="J147" s="32">
        <v>439</v>
      </c>
      <c r="K147" s="32">
        <v>7090</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E7A79-1B35-46B2-A0F5-4AF3333EEDAE}">
  <dimension ref="A1:O53"/>
  <sheetViews>
    <sheetView workbookViewId="0"/>
  </sheetViews>
  <sheetFormatPr defaultRowHeight="15" x14ac:dyDescent="0.25"/>
  <cols>
    <col min="1" max="1" width="35.5703125" bestFit="1" customWidth="1"/>
    <col min="2" max="11" width="9.140625" customWidth="1"/>
  </cols>
  <sheetData>
    <row r="1" spans="1:15" ht="23.25" customHeight="1" x14ac:dyDescent="0.35">
      <c r="A1" s="26" t="s">
        <v>429</v>
      </c>
      <c r="B1" s="26"/>
      <c r="C1" s="26"/>
      <c r="D1" s="26"/>
      <c r="E1" s="26"/>
      <c r="F1" s="26"/>
      <c r="G1" s="26"/>
      <c r="H1" s="26"/>
      <c r="I1" s="26"/>
      <c r="J1" s="26"/>
      <c r="K1" s="26"/>
    </row>
    <row r="2" spans="1:15" ht="23.25" x14ac:dyDescent="0.35">
      <c r="A2" s="26" t="s">
        <v>556</v>
      </c>
      <c r="B2" s="26"/>
      <c r="C2" s="26"/>
      <c r="D2" s="26"/>
      <c r="E2" s="26"/>
      <c r="F2" s="26"/>
      <c r="G2" s="26"/>
      <c r="H2" s="26"/>
      <c r="I2" s="26"/>
      <c r="J2" s="26"/>
      <c r="K2" s="26"/>
      <c r="M2" s="28" t="s">
        <v>428</v>
      </c>
      <c r="N2" s="28"/>
      <c r="O2" s="28"/>
    </row>
    <row r="3" spans="1:15" ht="23.25" x14ac:dyDescent="0.35">
      <c r="A3" s="26" t="s">
        <v>598</v>
      </c>
      <c r="B3" s="26"/>
      <c r="C3" s="26"/>
      <c r="D3" s="26"/>
      <c r="E3" s="26"/>
      <c r="F3" s="26"/>
      <c r="G3" s="26"/>
      <c r="H3" s="26"/>
      <c r="I3" s="26"/>
      <c r="J3" s="26"/>
      <c r="K3" s="26"/>
      <c r="M3" s="28"/>
      <c r="N3" s="28"/>
      <c r="O3" s="28"/>
    </row>
    <row r="4" spans="1:15" x14ac:dyDescent="0.25">
      <c r="A4" s="27" t="s">
        <v>514</v>
      </c>
      <c r="B4" s="27"/>
      <c r="C4" s="27"/>
      <c r="D4" s="27"/>
      <c r="E4" s="27"/>
      <c r="F4" s="27"/>
      <c r="G4" s="27"/>
      <c r="H4" s="27"/>
      <c r="I4" s="27"/>
      <c r="J4" s="27"/>
      <c r="K4" s="27"/>
    </row>
    <row r="5" spans="1:15" x14ac:dyDescent="0.25">
      <c r="A5" s="27" t="s">
        <v>402</v>
      </c>
      <c r="B5" s="27"/>
      <c r="C5" s="27"/>
      <c r="D5" s="27"/>
      <c r="E5" s="27"/>
      <c r="F5" s="27"/>
      <c r="G5" s="27"/>
      <c r="H5" s="27"/>
      <c r="I5" s="27"/>
      <c r="J5" s="27"/>
      <c r="K5" s="27"/>
    </row>
    <row r="6" spans="1:15" x14ac:dyDescent="0.25">
      <c r="A6" s="9"/>
      <c r="B6" s="9"/>
      <c r="C6" s="9"/>
      <c r="D6" s="9"/>
      <c r="E6" s="9"/>
      <c r="F6" s="9"/>
      <c r="G6" s="9"/>
      <c r="H6" s="9"/>
      <c r="I6" s="9"/>
      <c r="J6" s="9"/>
      <c r="K6" s="9"/>
    </row>
    <row r="7" spans="1:15" x14ac:dyDescent="0.25">
      <c r="A7" s="9"/>
      <c r="B7" s="9"/>
      <c r="C7" s="9"/>
      <c r="D7" s="9"/>
      <c r="E7" s="9"/>
      <c r="F7" s="9"/>
      <c r="G7" s="9"/>
      <c r="H7" s="9"/>
      <c r="I7" s="9"/>
      <c r="J7" s="9"/>
      <c r="K7" s="9"/>
    </row>
    <row r="8" spans="1:15" x14ac:dyDescent="0.25">
      <c r="A8" s="9"/>
      <c r="B8" s="9"/>
      <c r="C8" s="9"/>
      <c r="D8" s="9"/>
      <c r="E8" s="9"/>
      <c r="F8" s="9"/>
      <c r="G8" s="9"/>
      <c r="H8" s="9"/>
      <c r="I8" s="9"/>
      <c r="J8" s="9"/>
      <c r="K8" s="9"/>
    </row>
    <row r="9" spans="1:15" x14ac:dyDescent="0.25">
      <c r="A9" s="9"/>
      <c r="B9" s="9"/>
      <c r="C9" s="9"/>
      <c r="D9" s="9"/>
      <c r="E9" s="9"/>
      <c r="F9" s="9"/>
      <c r="G9" s="9"/>
      <c r="H9" s="9"/>
      <c r="I9" s="9"/>
      <c r="J9" s="9"/>
      <c r="K9" s="9"/>
    </row>
    <row r="10" spans="1:15" x14ac:dyDescent="0.25">
      <c r="A10" s="9"/>
      <c r="B10" s="9"/>
      <c r="C10" s="9"/>
      <c r="D10" s="9"/>
      <c r="E10" s="9"/>
      <c r="F10" s="9"/>
      <c r="G10" s="9"/>
      <c r="H10" s="9"/>
      <c r="I10" s="9"/>
      <c r="J10" s="9"/>
      <c r="K10" s="9"/>
    </row>
    <row r="12" spans="1:15" x14ac:dyDescent="0.25">
      <c r="A12" s="29" t="s">
        <v>553</v>
      </c>
      <c r="B12" s="30" t="s">
        <v>467</v>
      </c>
      <c r="C12" s="30" t="s">
        <v>468</v>
      </c>
      <c r="D12" s="30" t="s">
        <v>469</v>
      </c>
      <c r="E12" s="30" t="s">
        <v>470</v>
      </c>
      <c r="F12" s="30" t="s">
        <v>471</v>
      </c>
      <c r="G12" s="30" t="s">
        <v>472</v>
      </c>
      <c r="H12" s="30" t="s">
        <v>473</v>
      </c>
      <c r="I12" s="30" t="s">
        <v>539</v>
      </c>
      <c r="J12" s="30" t="s">
        <v>573</v>
      </c>
      <c r="K12" s="30" t="s">
        <v>597</v>
      </c>
    </row>
    <row r="13" spans="1:15" x14ac:dyDescent="0.25">
      <c r="A13" s="7" t="s">
        <v>497</v>
      </c>
    </row>
    <row r="14" spans="1:15" x14ac:dyDescent="0.25">
      <c r="A14" s="8" t="s">
        <v>580</v>
      </c>
      <c r="B14" s="10">
        <v>65</v>
      </c>
      <c r="C14" s="10">
        <v>61</v>
      </c>
      <c r="D14" s="10">
        <v>50</v>
      </c>
      <c r="E14" s="10">
        <v>41</v>
      </c>
      <c r="F14" s="10">
        <v>38</v>
      </c>
      <c r="G14" s="10">
        <v>40</v>
      </c>
      <c r="H14" s="10">
        <v>41</v>
      </c>
      <c r="I14" s="10">
        <v>59</v>
      </c>
      <c r="J14" s="10">
        <v>80</v>
      </c>
      <c r="K14" s="10">
        <v>95</v>
      </c>
    </row>
    <row r="15" spans="1:15" x14ac:dyDescent="0.25">
      <c r="A15" s="8" t="s">
        <v>581</v>
      </c>
      <c r="B15" s="10">
        <v>142</v>
      </c>
      <c r="C15" s="10">
        <v>133</v>
      </c>
      <c r="D15" s="10">
        <v>121</v>
      </c>
      <c r="E15" s="10">
        <v>114</v>
      </c>
      <c r="F15" s="10">
        <v>85</v>
      </c>
      <c r="G15" s="10">
        <v>74</v>
      </c>
      <c r="H15" s="10">
        <v>93</v>
      </c>
      <c r="I15" s="10">
        <v>136</v>
      </c>
      <c r="J15" s="10">
        <v>185</v>
      </c>
      <c r="K15" s="10">
        <v>241</v>
      </c>
    </row>
    <row r="16" spans="1:15" x14ac:dyDescent="0.25">
      <c r="A16" s="7" t="s">
        <v>505</v>
      </c>
      <c r="B16" s="10">
        <v>207</v>
      </c>
      <c r="C16" s="10">
        <v>194</v>
      </c>
      <c r="D16" s="10">
        <v>171</v>
      </c>
      <c r="E16" s="10">
        <v>155</v>
      </c>
      <c r="F16" s="10">
        <v>123</v>
      </c>
      <c r="G16" s="10">
        <v>114</v>
      </c>
      <c r="H16" s="10">
        <v>134</v>
      </c>
      <c r="I16" s="10">
        <v>195</v>
      </c>
      <c r="J16" s="10">
        <v>265</v>
      </c>
      <c r="K16" s="10">
        <v>336</v>
      </c>
    </row>
    <row r="17" spans="1:11" x14ac:dyDescent="0.25">
      <c r="A17" s="7" t="s">
        <v>498</v>
      </c>
    </row>
    <row r="18" spans="1:11" x14ac:dyDescent="0.25">
      <c r="A18" s="8" t="s">
        <v>580</v>
      </c>
      <c r="B18" s="10">
        <v>7</v>
      </c>
      <c r="C18" s="10">
        <v>9</v>
      </c>
      <c r="D18" s="10">
        <v>9</v>
      </c>
      <c r="E18" s="10">
        <v>8</v>
      </c>
      <c r="F18" s="10">
        <v>10</v>
      </c>
      <c r="G18" s="10">
        <v>12</v>
      </c>
      <c r="H18" s="10">
        <v>13</v>
      </c>
      <c r="I18" s="10">
        <v>7</v>
      </c>
      <c r="J18" s="10">
        <v>14</v>
      </c>
      <c r="K18" s="10">
        <v>15</v>
      </c>
    </row>
    <row r="19" spans="1:11" x14ac:dyDescent="0.25">
      <c r="A19" s="8" t="s">
        <v>581</v>
      </c>
      <c r="B19" s="10">
        <v>26</v>
      </c>
      <c r="C19" s="10">
        <v>13</v>
      </c>
      <c r="D19" s="10">
        <v>13</v>
      </c>
      <c r="E19" s="10">
        <v>11</v>
      </c>
      <c r="F19" s="10">
        <v>15</v>
      </c>
      <c r="G19" s="10">
        <v>9</v>
      </c>
      <c r="H19" s="10">
        <v>12</v>
      </c>
      <c r="I19" s="10">
        <v>17</v>
      </c>
      <c r="J19" s="10">
        <v>17</v>
      </c>
      <c r="K19" s="10">
        <v>21</v>
      </c>
    </row>
    <row r="20" spans="1:11" x14ac:dyDescent="0.25">
      <c r="A20" s="7" t="s">
        <v>507</v>
      </c>
      <c r="B20" s="10">
        <v>33</v>
      </c>
      <c r="C20" s="10">
        <v>22</v>
      </c>
      <c r="D20" s="10">
        <v>22</v>
      </c>
      <c r="E20" s="10">
        <v>19</v>
      </c>
      <c r="F20" s="10">
        <v>25</v>
      </c>
      <c r="G20" s="10">
        <v>21</v>
      </c>
      <c r="H20" s="10">
        <v>25</v>
      </c>
      <c r="I20" s="10">
        <v>24</v>
      </c>
      <c r="J20" s="10">
        <v>31</v>
      </c>
      <c r="K20" s="10">
        <v>36</v>
      </c>
    </row>
    <row r="21" spans="1:11" x14ac:dyDescent="0.25">
      <c r="A21" s="7" t="s">
        <v>499</v>
      </c>
    </row>
    <row r="22" spans="1:11" x14ac:dyDescent="0.25">
      <c r="A22" s="8" t="s">
        <v>580</v>
      </c>
      <c r="B22" s="10">
        <v>26</v>
      </c>
      <c r="C22" s="10">
        <v>20</v>
      </c>
      <c r="D22" s="10">
        <v>18</v>
      </c>
      <c r="E22" s="10">
        <v>20</v>
      </c>
      <c r="F22" s="10">
        <v>20</v>
      </c>
      <c r="G22" s="10">
        <v>23</v>
      </c>
      <c r="H22" s="10">
        <v>16</v>
      </c>
      <c r="I22" s="10">
        <v>22</v>
      </c>
      <c r="J22" s="10">
        <v>17</v>
      </c>
      <c r="K22" s="10">
        <v>20</v>
      </c>
    </row>
    <row r="23" spans="1:11" x14ac:dyDescent="0.25">
      <c r="A23" s="8" t="s">
        <v>581</v>
      </c>
      <c r="B23" s="10">
        <v>65</v>
      </c>
      <c r="C23" s="10">
        <v>56</v>
      </c>
      <c r="D23" s="10">
        <v>49</v>
      </c>
      <c r="E23" s="10">
        <v>46</v>
      </c>
      <c r="F23" s="10">
        <v>55</v>
      </c>
      <c r="G23" s="10">
        <v>51</v>
      </c>
      <c r="H23" s="10">
        <v>45</v>
      </c>
      <c r="I23" s="10">
        <v>52</v>
      </c>
      <c r="J23" s="10">
        <v>51</v>
      </c>
      <c r="K23" s="10">
        <v>43</v>
      </c>
    </row>
    <row r="24" spans="1:11" x14ac:dyDescent="0.25">
      <c r="A24" s="7" t="s">
        <v>508</v>
      </c>
      <c r="B24" s="10">
        <v>91</v>
      </c>
      <c r="C24" s="10">
        <v>76</v>
      </c>
      <c r="D24" s="10">
        <v>67</v>
      </c>
      <c r="E24" s="10">
        <v>66</v>
      </c>
      <c r="F24" s="10">
        <v>75</v>
      </c>
      <c r="G24" s="10">
        <v>74</v>
      </c>
      <c r="H24" s="10">
        <v>61</v>
      </c>
      <c r="I24" s="10">
        <v>74</v>
      </c>
      <c r="J24" s="10">
        <v>68</v>
      </c>
      <c r="K24" s="10">
        <v>63</v>
      </c>
    </row>
    <row r="25" spans="1:11" x14ac:dyDescent="0.25">
      <c r="A25" s="7" t="s">
        <v>500</v>
      </c>
    </row>
    <row r="26" spans="1:11" x14ac:dyDescent="0.25">
      <c r="A26" s="8" t="s">
        <v>580</v>
      </c>
      <c r="B26" s="10">
        <v>38</v>
      </c>
      <c r="C26" s="10">
        <v>33</v>
      </c>
      <c r="D26" s="10">
        <v>34</v>
      </c>
      <c r="E26" s="10">
        <v>43</v>
      </c>
      <c r="F26" s="10">
        <v>53</v>
      </c>
      <c r="G26" s="10">
        <v>47</v>
      </c>
      <c r="H26" s="10">
        <v>52</v>
      </c>
      <c r="I26" s="10">
        <v>56</v>
      </c>
      <c r="J26" s="10">
        <v>51</v>
      </c>
      <c r="K26" s="10">
        <v>46</v>
      </c>
    </row>
    <row r="27" spans="1:11" x14ac:dyDescent="0.25">
      <c r="A27" s="8" t="s">
        <v>581</v>
      </c>
      <c r="B27" s="10">
        <v>45</v>
      </c>
      <c r="C27" s="10">
        <v>44</v>
      </c>
      <c r="D27" s="10">
        <v>54</v>
      </c>
      <c r="E27" s="10">
        <v>55</v>
      </c>
      <c r="F27" s="10">
        <v>57</v>
      </c>
      <c r="G27" s="10">
        <v>60</v>
      </c>
      <c r="H27" s="10">
        <v>79</v>
      </c>
      <c r="I27" s="10">
        <v>86</v>
      </c>
      <c r="J27" s="10">
        <v>99</v>
      </c>
      <c r="K27" s="10">
        <v>92</v>
      </c>
    </row>
    <row r="28" spans="1:11" x14ac:dyDescent="0.25">
      <c r="A28" s="7" t="s">
        <v>512</v>
      </c>
      <c r="B28" s="10">
        <v>83</v>
      </c>
      <c r="C28" s="10">
        <v>77</v>
      </c>
      <c r="D28" s="10">
        <v>88</v>
      </c>
      <c r="E28" s="10">
        <v>98</v>
      </c>
      <c r="F28" s="10">
        <v>110</v>
      </c>
      <c r="G28" s="10">
        <v>107</v>
      </c>
      <c r="H28" s="10">
        <v>131</v>
      </c>
      <c r="I28" s="10">
        <v>142</v>
      </c>
      <c r="J28" s="10">
        <v>150</v>
      </c>
      <c r="K28" s="10">
        <v>138</v>
      </c>
    </row>
    <row r="29" spans="1:11" x14ac:dyDescent="0.25">
      <c r="A29" s="7" t="s">
        <v>501</v>
      </c>
    </row>
    <row r="30" spans="1:11" x14ac:dyDescent="0.25">
      <c r="A30" s="8" t="s">
        <v>580</v>
      </c>
      <c r="B30" s="10">
        <v>33</v>
      </c>
      <c r="C30" s="10">
        <v>37</v>
      </c>
      <c r="D30" s="10">
        <v>37</v>
      </c>
      <c r="E30" s="10">
        <v>35</v>
      </c>
      <c r="F30" s="10">
        <v>38</v>
      </c>
      <c r="G30" s="10">
        <v>38</v>
      </c>
      <c r="H30" s="10">
        <v>47</v>
      </c>
      <c r="I30" s="10">
        <v>54</v>
      </c>
      <c r="J30" s="10">
        <v>51</v>
      </c>
      <c r="K30" s="10">
        <v>56</v>
      </c>
    </row>
    <row r="31" spans="1:11" x14ac:dyDescent="0.25">
      <c r="A31" s="8" t="s">
        <v>581</v>
      </c>
      <c r="B31" s="10">
        <v>77</v>
      </c>
      <c r="C31" s="10">
        <v>79</v>
      </c>
      <c r="D31" s="10">
        <v>87</v>
      </c>
      <c r="E31" s="10">
        <v>87</v>
      </c>
      <c r="F31" s="10">
        <v>94</v>
      </c>
      <c r="G31" s="10">
        <v>87</v>
      </c>
      <c r="H31" s="10">
        <v>106</v>
      </c>
      <c r="I31" s="10">
        <v>125</v>
      </c>
      <c r="J31" s="10">
        <v>130</v>
      </c>
      <c r="K31" s="10">
        <v>140</v>
      </c>
    </row>
    <row r="32" spans="1:11" x14ac:dyDescent="0.25">
      <c r="A32" s="7" t="s">
        <v>509</v>
      </c>
      <c r="B32" s="10">
        <v>110</v>
      </c>
      <c r="C32" s="10">
        <v>116</v>
      </c>
      <c r="D32" s="10">
        <v>124</v>
      </c>
      <c r="E32" s="10">
        <v>122</v>
      </c>
      <c r="F32" s="10">
        <v>132</v>
      </c>
      <c r="G32" s="10">
        <v>125</v>
      </c>
      <c r="H32" s="10">
        <v>153</v>
      </c>
      <c r="I32" s="10">
        <v>179</v>
      </c>
      <c r="J32" s="10">
        <v>181</v>
      </c>
      <c r="K32" s="10">
        <v>196</v>
      </c>
    </row>
    <row r="33" spans="1:11" x14ac:dyDescent="0.25">
      <c r="A33" s="7" t="s">
        <v>502</v>
      </c>
    </row>
    <row r="34" spans="1:11" x14ac:dyDescent="0.25">
      <c r="A34" s="8" t="s">
        <v>580</v>
      </c>
      <c r="B34" s="10">
        <v>1369</v>
      </c>
      <c r="C34" s="10">
        <v>1445</v>
      </c>
      <c r="D34" s="10">
        <v>1500</v>
      </c>
      <c r="E34" s="10">
        <v>1512</v>
      </c>
      <c r="F34" s="10">
        <v>1539</v>
      </c>
      <c r="G34" s="10">
        <v>1558</v>
      </c>
      <c r="H34" s="10">
        <v>1547</v>
      </c>
      <c r="I34" s="10">
        <v>1571</v>
      </c>
      <c r="J34" s="10">
        <v>1561</v>
      </c>
      <c r="K34" s="10">
        <v>1609</v>
      </c>
    </row>
    <row r="35" spans="1:11" x14ac:dyDescent="0.25">
      <c r="A35" s="8" t="s">
        <v>581</v>
      </c>
      <c r="B35" s="10">
        <v>3893</v>
      </c>
      <c r="C35" s="10">
        <v>3895</v>
      </c>
      <c r="D35" s="10">
        <v>3993</v>
      </c>
      <c r="E35" s="10">
        <v>4087</v>
      </c>
      <c r="F35" s="10">
        <v>4004</v>
      </c>
      <c r="G35" s="10">
        <v>3906</v>
      </c>
      <c r="H35" s="10">
        <v>3791</v>
      </c>
      <c r="I35" s="10">
        <v>3800</v>
      </c>
      <c r="J35" s="10">
        <v>3655</v>
      </c>
      <c r="K35" s="10">
        <v>3742</v>
      </c>
    </row>
    <row r="36" spans="1:11" x14ac:dyDescent="0.25">
      <c r="A36" s="7" t="s">
        <v>510</v>
      </c>
      <c r="B36" s="10">
        <v>5262</v>
      </c>
      <c r="C36" s="10">
        <v>5340</v>
      </c>
      <c r="D36" s="10">
        <v>5493</v>
      </c>
      <c r="E36" s="10">
        <v>5599</v>
      </c>
      <c r="F36" s="10">
        <v>5543</v>
      </c>
      <c r="G36" s="10">
        <v>5464</v>
      </c>
      <c r="H36" s="10">
        <v>5338</v>
      </c>
      <c r="I36" s="10">
        <v>5371</v>
      </c>
      <c r="J36" s="10">
        <v>5216</v>
      </c>
      <c r="K36" s="10">
        <v>5351</v>
      </c>
    </row>
    <row r="37" spans="1:11" x14ac:dyDescent="0.25">
      <c r="A37" s="7" t="s">
        <v>437</v>
      </c>
    </row>
    <row r="38" spans="1:11" x14ac:dyDescent="0.25">
      <c r="A38" s="8" t="s">
        <v>580</v>
      </c>
      <c r="B38" s="10">
        <v>55</v>
      </c>
      <c r="C38" s="10">
        <v>67</v>
      </c>
      <c r="D38" s="10">
        <v>68</v>
      </c>
      <c r="E38" s="10">
        <v>71</v>
      </c>
      <c r="F38" s="10">
        <v>76</v>
      </c>
      <c r="G38" s="10">
        <v>89</v>
      </c>
      <c r="H38" s="10">
        <v>84</v>
      </c>
      <c r="I38" s="10">
        <v>92</v>
      </c>
      <c r="J38" s="10">
        <v>83</v>
      </c>
      <c r="K38" s="10">
        <v>79</v>
      </c>
    </row>
    <row r="39" spans="1:11" x14ac:dyDescent="0.25">
      <c r="A39" s="8" t="s">
        <v>581</v>
      </c>
      <c r="B39" s="10">
        <v>101</v>
      </c>
      <c r="C39" s="10">
        <v>107</v>
      </c>
      <c r="D39" s="10">
        <v>109</v>
      </c>
      <c r="E39" s="10">
        <v>114</v>
      </c>
      <c r="F39" s="10">
        <v>132</v>
      </c>
      <c r="G39" s="10">
        <v>150</v>
      </c>
      <c r="H39" s="10">
        <v>154</v>
      </c>
      <c r="I39" s="10">
        <v>149</v>
      </c>
      <c r="J39" s="10">
        <v>155</v>
      </c>
      <c r="K39" s="10">
        <v>144</v>
      </c>
    </row>
    <row r="40" spans="1:11" x14ac:dyDescent="0.25">
      <c r="A40" s="7" t="s">
        <v>511</v>
      </c>
      <c r="B40" s="10">
        <v>156</v>
      </c>
      <c r="C40" s="10">
        <v>174</v>
      </c>
      <c r="D40" s="10">
        <v>177</v>
      </c>
      <c r="E40" s="10">
        <v>185</v>
      </c>
      <c r="F40" s="10">
        <v>208</v>
      </c>
      <c r="G40" s="10">
        <v>239</v>
      </c>
      <c r="H40" s="10">
        <v>238</v>
      </c>
      <c r="I40" s="10">
        <v>241</v>
      </c>
      <c r="J40" s="10">
        <v>238</v>
      </c>
      <c r="K40" s="10">
        <v>223</v>
      </c>
    </row>
    <row r="41" spans="1:11" x14ac:dyDescent="0.25">
      <c r="A41" s="7" t="s">
        <v>503</v>
      </c>
    </row>
    <row r="42" spans="1:11" x14ac:dyDescent="0.25">
      <c r="A42" s="8" t="s">
        <v>580</v>
      </c>
      <c r="B42" s="10">
        <v>1593</v>
      </c>
      <c r="C42" s="10">
        <v>1672</v>
      </c>
      <c r="D42" s="10">
        <v>1716</v>
      </c>
      <c r="E42" s="10">
        <v>1730</v>
      </c>
      <c r="F42" s="10">
        <v>1774</v>
      </c>
      <c r="G42" s="10">
        <v>1807</v>
      </c>
      <c r="H42" s="10">
        <v>1800</v>
      </c>
      <c r="I42" s="10">
        <v>1861</v>
      </c>
      <c r="J42" s="10">
        <v>1857</v>
      </c>
      <c r="K42" s="10">
        <v>1920</v>
      </c>
    </row>
    <row r="43" spans="1:11" x14ac:dyDescent="0.25">
      <c r="A43" s="8" t="s">
        <v>581</v>
      </c>
      <c r="B43" s="10">
        <v>4349</v>
      </c>
      <c r="C43" s="10">
        <v>4327</v>
      </c>
      <c r="D43" s="10">
        <v>4426</v>
      </c>
      <c r="E43" s="10">
        <v>4514</v>
      </c>
      <c r="F43" s="10">
        <v>4442</v>
      </c>
      <c r="G43" s="10">
        <v>4337</v>
      </c>
      <c r="H43" s="10">
        <v>4280</v>
      </c>
      <c r="I43" s="10">
        <v>4365</v>
      </c>
      <c r="J43" s="10">
        <v>4292</v>
      </c>
      <c r="K43" s="10">
        <v>4423</v>
      </c>
    </row>
    <row r="44" spans="1:11" x14ac:dyDescent="0.25">
      <c r="A44" s="7" t="s">
        <v>506</v>
      </c>
      <c r="B44" s="10">
        <v>5942</v>
      </c>
      <c r="C44" s="10">
        <v>5999</v>
      </c>
      <c r="D44" s="10">
        <v>6142</v>
      </c>
      <c r="E44" s="10">
        <v>6244</v>
      </c>
      <c r="F44" s="10">
        <v>6216</v>
      </c>
      <c r="G44" s="10">
        <v>6144</v>
      </c>
      <c r="H44" s="10">
        <v>6080</v>
      </c>
      <c r="I44" s="10">
        <v>6226</v>
      </c>
      <c r="J44" s="10">
        <v>6149</v>
      </c>
      <c r="K44" s="10">
        <v>6343</v>
      </c>
    </row>
    <row r="45" spans="1:11" x14ac:dyDescent="0.25">
      <c r="A45" s="7" t="s">
        <v>262</v>
      </c>
    </row>
    <row r="46" spans="1:11" x14ac:dyDescent="0.25">
      <c r="A46" s="8" t="s">
        <v>580</v>
      </c>
      <c r="B46" s="10">
        <v>265</v>
      </c>
      <c r="C46" s="10">
        <v>261</v>
      </c>
      <c r="D46" s="10">
        <v>228</v>
      </c>
      <c r="E46" s="10">
        <v>237</v>
      </c>
      <c r="F46" s="10">
        <v>242</v>
      </c>
      <c r="G46" s="10">
        <v>204</v>
      </c>
      <c r="H46" s="10">
        <v>171</v>
      </c>
      <c r="I46" s="10">
        <v>160</v>
      </c>
      <c r="J46" s="10">
        <v>205</v>
      </c>
      <c r="K46" s="10">
        <v>225</v>
      </c>
    </row>
    <row r="47" spans="1:11" x14ac:dyDescent="0.25">
      <c r="A47" s="8" t="s">
        <v>581</v>
      </c>
      <c r="B47" s="10">
        <v>819</v>
      </c>
      <c r="C47" s="10">
        <v>895</v>
      </c>
      <c r="D47" s="10">
        <v>828</v>
      </c>
      <c r="E47" s="10">
        <v>763</v>
      </c>
      <c r="F47" s="10">
        <v>658</v>
      </c>
      <c r="G47" s="10">
        <v>564</v>
      </c>
      <c r="H47" s="10">
        <v>436</v>
      </c>
      <c r="I47" s="10">
        <v>438</v>
      </c>
      <c r="J47" s="10">
        <v>509</v>
      </c>
      <c r="K47" s="10">
        <v>522</v>
      </c>
    </row>
    <row r="48" spans="1:11" x14ac:dyDescent="0.25">
      <c r="A48" s="7" t="s">
        <v>483</v>
      </c>
      <c r="B48" s="10">
        <v>1084</v>
      </c>
      <c r="C48" s="10">
        <v>1156</v>
      </c>
      <c r="D48" s="10">
        <v>1056</v>
      </c>
      <c r="E48" s="10">
        <v>1000</v>
      </c>
      <c r="F48" s="10">
        <v>900</v>
      </c>
      <c r="G48" s="10">
        <v>768</v>
      </c>
      <c r="H48" s="10">
        <v>607</v>
      </c>
      <c r="I48" s="10">
        <v>598</v>
      </c>
      <c r="J48" s="10">
        <v>714</v>
      </c>
      <c r="K48" s="10">
        <v>747</v>
      </c>
    </row>
    <row r="49" spans="1:11" x14ac:dyDescent="0.25">
      <c r="A49" s="7" t="s">
        <v>504</v>
      </c>
    </row>
    <row r="50" spans="1:11" x14ac:dyDescent="0.25">
      <c r="A50" s="8" t="s">
        <v>580</v>
      </c>
      <c r="B50" s="10">
        <v>1858</v>
      </c>
      <c r="C50" s="10">
        <v>1933</v>
      </c>
      <c r="D50" s="10">
        <v>1944</v>
      </c>
      <c r="E50" s="10">
        <v>1967</v>
      </c>
      <c r="F50" s="10">
        <v>2016</v>
      </c>
      <c r="G50" s="10">
        <v>2011</v>
      </c>
      <c r="H50" s="10">
        <v>1971</v>
      </c>
      <c r="I50" s="10">
        <v>2021</v>
      </c>
      <c r="J50" s="10">
        <v>2062</v>
      </c>
      <c r="K50" s="10">
        <v>2145</v>
      </c>
    </row>
    <row r="51" spans="1:11" x14ac:dyDescent="0.25">
      <c r="A51" s="8" t="s">
        <v>581</v>
      </c>
      <c r="B51" s="10">
        <v>5168</v>
      </c>
      <c r="C51" s="10">
        <v>5222</v>
      </c>
      <c r="D51" s="10">
        <v>5254</v>
      </c>
      <c r="E51" s="10">
        <v>5277</v>
      </c>
      <c r="F51" s="10">
        <v>5100</v>
      </c>
      <c r="G51" s="10">
        <v>4901</v>
      </c>
      <c r="H51" s="10">
        <v>4716</v>
      </c>
      <c r="I51" s="10">
        <v>4803</v>
      </c>
      <c r="J51" s="10">
        <v>4801</v>
      </c>
      <c r="K51" s="10">
        <v>4945</v>
      </c>
    </row>
    <row r="52" spans="1:11" ht="15.75" thickBot="1" x14ac:dyDescent="0.3">
      <c r="A52" s="23" t="s">
        <v>513</v>
      </c>
      <c r="B52" s="24">
        <v>7026</v>
      </c>
      <c r="C52" s="24">
        <v>7155</v>
      </c>
      <c r="D52" s="24">
        <v>7198</v>
      </c>
      <c r="E52" s="24">
        <v>7244</v>
      </c>
      <c r="F52" s="24">
        <v>7116</v>
      </c>
      <c r="G52" s="24">
        <v>6912</v>
      </c>
      <c r="H52" s="24">
        <v>6687</v>
      </c>
      <c r="I52" s="24">
        <v>6824</v>
      </c>
      <c r="J52" s="24">
        <v>6863</v>
      </c>
      <c r="K52" s="24">
        <v>7090</v>
      </c>
    </row>
    <row r="53" spans="1:11" ht="15.75" thickTop="1" x14ac:dyDescent="0.25"/>
  </sheetData>
  <hyperlinks>
    <hyperlink ref="M2:O3" location="'Table of Contents'!A1" display="Click here to return to Table of Contents" xr:uid="{F72E4C4D-D7FE-410F-9484-23991A08F6CF}"/>
  </hyperlinks>
  <pageMargins left="0.7" right="0.7" top="0.75" bottom="0.75" header="0.3" footer="0.3"/>
  <pageSetup orientation="portrait" horizontalDpi="1200" verticalDpi="1200" r:id="rId2"/>
  <drawing r:id="rId3"/>
  <extLst>
    <ext xmlns:x14="http://schemas.microsoft.com/office/spreadsheetml/2009/9/main" uri="{A8765BA9-456A-4dab-B4F3-ACF838C121DE}">
      <x14:slicerList>
        <x14:slicer r:id="rId4"/>
      </x14:slicerList>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BEE58-EFE4-45AF-A3C2-7BBC7725AC78}">
  <sheetPr>
    <tabColor rgb="FF0070C0"/>
  </sheetPr>
  <dimension ref="A1:Y52"/>
  <sheetViews>
    <sheetView workbookViewId="0"/>
  </sheetViews>
  <sheetFormatPr defaultRowHeight="15" x14ac:dyDescent="0.25"/>
  <cols>
    <col min="14" max="14" width="14.42578125" bestFit="1" customWidth="1"/>
    <col min="15" max="20" width="5.42578125" bestFit="1" customWidth="1"/>
  </cols>
  <sheetData>
    <row r="1" spans="1:25" x14ac:dyDescent="0.25">
      <c r="A1" s="1" t="s">
        <v>254</v>
      </c>
      <c r="B1" s="1" t="s">
        <v>240</v>
      </c>
      <c r="C1" t="s">
        <v>278</v>
      </c>
      <c r="D1" t="s">
        <v>279</v>
      </c>
      <c r="E1" t="s">
        <v>280</v>
      </c>
      <c r="F1" t="s">
        <v>281</v>
      </c>
      <c r="G1" t="s">
        <v>282</v>
      </c>
      <c r="H1" t="s">
        <v>283</v>
      </c>
      <c r="I1" t="s">
        <v>284</v>
      </c>
      <c r="J1" t="s">
        <v>285</v>
      </c>
      <c r="K1" t="s">
        <v>286</v>
      </c>
      <c r="L1" t="s">
        <v>351</v>
      </c>
      <c r="N1" t="s">
        <v>430</v>
      </c>
    </row>
    <row r="2" spans="1:25" x14ac:dyDescent="0.25">
      <c r="A2" s="1" t="s">
        <v>13</v>
      </c>
      <c r="B2" s="1" t="s">
        <v>242</v>
      </c>
      <c r="C2" t="s">
        <v>16</v>
      </c>
      <c r="D2" t="s">
        <v>16</v>
      </c>
      <c r="E2" t="s">
        <v>16</v>
      </c>
      <c r="F2" t="s">
        <v>16</v>
      </c>
      <c r="G2" t="s">
        <v>16</v>
      </c>
      <c r="H2" t="s">
        <v>16</v>
      </c>
      <c r="I2" t="s">
        <v>16</v>
      </c>
      <c r="J2" t="s">
        <v>16</v>
      </c>
      <c r="K2" t="s">
        <v>16</v>
      </c>
      <c r="L2" t="s">
        <v>16</v>
      </c>
      <c r="N2" t="s">
        <v>425</v>
      </c>
      <c r="O2" s="1" t="s">
        <v>409</v>
      </c>
      <c r="P2">
        <v>2014</v>
      </c>
      <c r="Q2">
        <v>2015</v>
      </c>
      <c r="R2">
        <v>2016</v>
      </c>
      <c r="S2">
        <v>2017</v>
      </c>
      <c r="T2">
        <v>2018</v>
      </c>
      <c r="U2">
        <v>2019</v>
      </c>
      <c r="V2">
        <v>2020</v>
      </c>
      <c r="W2">
        <v>2021</v>
      </c>
      <c r="X2">
        <v>2022</v>
      </c>
      <c r="Y2">
        <v>2023</v>
      </c>
    </row>
    <row r="3" spans="1:25" x14ac:dyDescent="0.25">
      <c r="A3" s="1">
        <v>0</v>
      </c>
      <c r="B3" s="1" t="s">
        <v>244</v>
      </c>
      <c r="C3">
        <v>65</v>
      </c>
      <c r="D3">
        <v>61</v>
      </c>
      <c r="E3">
        <v>50</v>
      </c>
      <c r="F3">
        <v>41</v>
      </c>
      <c r="G3">
        <v>38</v>
      </c>
      <c r="H3">
        <v>40</v>
      </c>
      <c r="I3">
        <v>41</v>
      </c>
      <c r="J3">
        <v>59</v>
      </c>
      <c r="K3">
        <v>80</v>
      </c>
      <c r="L3">
        <v>95</v>
      </c>
      <c r="N3" t="s">
        <v>497</v>
      </c>
      <c r="O3" s="1" t="s">
        <v>410</v>
      </c>
      <c r="P3">
        <f>C3</f>
        <v>65</v>
      </c>
      <c r="Q3">
        <f t="shared" ref="Q3:Y3" si="0">D3</f>
        <v>61</v>
      </c>
      <c r="R3">
        <f t="shared" si="0"/>
        <v>50</v>
      </c>
      <c r="S3">
        <f t="shared" si="0"/>
        <v>41</v>
      </c>
      <c r="T3">
        <f t="shared" si="0"/>
        <v>38</v>
      </c>
      <c r="U3">
        <f t="shared" si="0"/>
        <v>40</v>
      </c>
      <c r="V3">
        <f t="shared" si="0"/>
        <v>41</v>
      </c>
      <c r="W3">
        <f t="shared" si="0"/>
        <v>59</v>
      </c>
      <c r="X3">
        <f t="shared" si="0"/>
        <v>80</v>
      </c>
      <c r="Y3">
        <f t="shared" si="0"/>
        <v>95</v>
      </c>
    </row>
    <row r="4" spans="1:25" x14ac:dyDescent="0.25">
      <c r="B4" s="1" t="s">
        <v>245</v>
      </c>
      <c r="C4">
        <v>142</v>
      </c>
      <c r="D4">
        <v>133</v>
      </c>
      <c r="E4">
        <v>121</v>
      </c>
      <c r="F4">
        <v>114</v>
      </c>
      <c r="G4">
        <v>85</v>
      </c>
      <c r="H4">
        <v>74</v>
      </c>
      <c r="I4">
        <v>93</v>
      </c>
      <c r="J4">
        <v>136</v>
      </c>
      <c r="K4">
        <v>185</v>
      </c>
      <c r="L4">
        <v>241</v>
      </c>
      <c r="N4" t="s">
        <v>497</v>
      </c>
      <c r="O4" s="1" t="s">
        <v>411</v>
      </c>
      <c r="P4">
        <f>C4</f>
        <v>142</v>
      </c>
      <c r="Q4">
        <f t="shared" ref="Q4" si="1">D4</f>
        <v>133</v>
      </c>
      <c r="R4">
        <f t="shared" ref="R4" si="2">E4</f>
        <v>121</v>
      </c>
      <c r="S4">
        <f t="shared" ref="S4" si="3">F4</f>
        <v>114</v>
      </c>
      <c r="T4">
        <f t="shared" ref="T4" si="4">G4</f>
        <v>85</v>
      </c>
      <c r="U4">
        <f t="shared" ref="U4" si="5">H4</f>
        <v>74</v>
      </c>
      <c r="V4">
        <f t="shared" ref="V4" si="6">I4</f>
        <v>93</v>
      </c>
      <c r="W4">
        <f t="shared" ref="W4" si="7">J4</f>
        <v>136</v>
      </c>
      <c r="X4">
        <f t="shared" ref="X4" si="8">K4</f>
        <v>185</v>
      </c>
      <c r="Y4">
        <f t="shared" ref="Y4" si="9">L4</f>
        <v>241</v>
      </c>
    </row>
    <row r="5" spans="1:25" x14ac:dyDescent="0.25">
      <c r="B5" s="1" t="s">
        <v>246</v>
      </c>
      <c r="C5">
        <v>207</v>
      </c>
      <c r="D5">
        <v>194</v>
      </c>
      <c r="E5">
        <v>171</v>
      </c>
      <c r="F5">
        <v>155</v>
      </c>
      <c r="G5">
        <v>123</v>
      </c>
      <c r="H5">
        <v>114</v>
      </c>
      <c r="I5">
        <v>134</v>
      </c>
      <c r="J5">
        <v>195</v>
      </c>
      <c r="K5">
        <v>265</v>
      </c>
      <c r="L5">
        <v>336</v>
      </c>
      <c r="N5" t="s">
        <v>498</v>
      </c>
      <c r="O5" s="1" t="s">
        <v>410</v>
      </c>
      <c r="P5">
        <f>C7</f>
        <v>7</v>
      </c>
      <c r="Q5">
        <f t="shared" ref="Q5:Y5" si="10">D7</f>
        <v>9</v>
      </c>
      <c r="R5">
        <f t="shared" si="10"/>
        <v>9</v>
      </c>
      <c r="S5">
        <f t="shared" si="10"/>
        <v>8</v>
      </c>
      <c r="T5">
        <f t="shared" si="10"/>
        <v>10</v>
      </c>
      <c r="U5">
        <f t="shared" si="10"/>
        <v>12</v>
      </c>
      <c r="V5">
        <f t="shared" si="10"/>
        <v>13</v>
      </c>
      <c r="W5">
        <f t="shared" si="10"/>
        <v>7</v>
      </c>
      <c r="X5">
        <f t="shared" si="10"/>
        <v>14</v>
      </c>
      <c r="Y5">
        <f t="shared" si="10"/>
        <v>15</v>
      </c>
    </row>
    <row r="6" spans="1:25" x14ac:dyDescent="0.25">
      <c r="N6" t="s">
        <v>498</v>
      </c>
      <c r="O6" s="1" t="s">
        <v>411</v>
      </c>
      <c r="P6">
        <f>C8</f>
        <v>26</v>
      </c>
      <c r="Q6">
        <f t="shared" ref="Q6" si="11">D8</f>
        <v>13</v>
      </c>
      <c r="R6">
        <f t="shared" ref="R6" si="12">E8</f>
        <v>13</v>
      </c>
      <c r="S6">
        <f t="shared" ref="S6" si="13">F8</f>
        <v>11</v>
      </c>
      <c r="T6">
        <f t="shared" ref="T6" si="14">G8</f>
        <v>15</v>
      </c>
      <c r="U6">
        <f t="shared" ref="U6" si="15">H8</f>
        <v>9</v>
      </c>
      <c r="V6">
        <f t="shared" ref="V6" si="16">I8</f>
        <v>12</v>
      </c>
      <c r="W6">
        <f t="shared" ref="W6" si="17">J8</f>
        <v>17</v>
      </c>
      <c r="X6">
        <f t="shared" ref="X6" si="18">K8</f>
        <v>17</v>
      </c>
      <c r="Y6">
        <f t="shared" ref="Y6" si="19">L8</f>
        <v>21</v>
      </c>
    </row>
    <row r="7" spans="1:25" x14ac:dyDescent="0.25">
      <c r="A7" s="1">
        <v>1</v>
      </c>
      <c r="B7" s="1" t="s">
        <v>244</v>
      </c>
      <c r="C7">
        <v>7</v>
      </c>
      <c r="D7">
        <v>9</v>
      </c>
      <c r="E7">
        <v>9</v>
      </c>
      <c r="F7">
        <v>8</v>
      </c>
      <c r="G7">
        <v>10</v>
      </c>
      <c r="H7">
        <v>12</v>
      </c>
      <c r="I7">
        <v>13</v>
      </c>
      <c r="J7">
        <v>7</v>
      </c>
      <c r="K7">
        <v>14</v>
      </c>
      <c r="L7">
        <v>15</v>
      </c>
      <c r="N7" t="s">
        <v>499</v>
      </c>
      <c r="O7" s="1" t="s">
        <v>410</v>
      </c>
      <c r="P7">
        <f>C11</f>
        <v>26</v>
      </c>
      <c r="Q7">
        <f t="shared" ref="Q7:Y7" si="20">D11</f>
        <v>20</v>
      </c>
      <c r="R7">
        <f t="shared" si="20"/>
        <v>18</v>
      </c>
      <c r="S7">
        <f t="shared" si="20"/>
        <v>20</v>
      </c>
      <c r="T7">
        <f t="shared" si="20"/>
        <v>20</v>
      </c>
      <c r="U7">
        <f t="shared" si="20"/>
        <v>23</v>
      </c>
      <c r="V7">
        <f t="shared" si="20"/>
        <v>16</v>
      </c>
      <c r="W7">
        <f t="shared" si="20"/>
        <v>22</v>
      </c>
      <c r="X7">
        <f t="shared" si="20"/>
        <v>17</v>
      </c>
      <c r="Y7">
        <f t="shared" si="20"/>
        <v>20</v>
      </c>
    </row>
    <row r="8" spans="1:25" x14ac:dyDescent="0.25">
      <c r="B8" s="1" t="s">
        <v>245</v>
      </c>
      <c r="C8">
        <v>26</v>
      </c>
      <c r="D8">
        <v>13</v>
      </c>
      <c r="E8">
        <v>13</v>
      </c>
      <c r="F8">
        <v>11</v>
      </c>
      <c r="G8">
        <v>15</v>
      </c>
      <c r="H8">
        <v>9</v>
      </c>
      <c r="I8">
        <v>12</v>
      </c>
      <c r="J8">
        <v>17</v>
      </c>
      <c r="K8">
        <v>17</v>
      </c>
      <c r="L8">
        <v>21</v>
      </c>
      <c r="N8" t="s">
        <v>499</v>
      </c>
      <c r="O8" s="1" t="s">
        <v>411</v>
      </c>
      <c r="P8">
        <f>C12</f>
        <v>65</v>
      </c>
      <c r="Q8">
        <f t="shared" ref="Q8" si="21">D12</f>
        <v>56</v>
      </c>
      <c r="R8">
        <f t="shared" ref="R8" si="22">E12</f>
        <v>49</v>
      </c>
      <c r="S8">
        <f t="shared" ref="S8" si="23">F12</f>
        <v>46</v>
      </c>
      <c r="T8">
        <f t="shared" ref="T8" si="24">G12</f>
        <v>55</v>
      </c>
      <c r="U8">
        <f t="shared" ref="U8" si="25">H12</f>
        <v>51</v>
      </c>
      <c r="V8">
        <f t="shared" ref="V8" si="26">I12</f>
        <v>45</v>
      </c>
      <c r="W8">
        <f t="shared" ref="W8" si="27">J12</f>
        <v>52</v>
      </c>
      <c r="X8">
        <f t="shared" ref="X8" si="28">K12</f>
        <v>51</v>
      </c>
      <c r="Y8">
        <f t="shared" ref="Y8" si="29">L12</f>
        <v>43</v>
      </c>
    </row>
    <row r="9" spans="1:25" x14ac:dyDescent="0.25">
      <c r="B9" s="1" t="s">
        <v>246</v>
      </c>
      <c r="C9">
        <v>33</v>
      </c>
      <c r="D9">
        <v>22</v>
      </c>
      <c r="E9">
        <v>22</v>
      </c>
      <c r="F9">
        <v>19</v>
      </c>
      <c r="G9">
        <v>25</v>
      </c>
      <c r="H9">
        <v>21</v>
      </c>
      <c r="I9">
        <v>25</v>
      </c>
      <c r="J9">
        <v>24</v>
      </c>
      <c r="K9">
        <v>31</v>
      </c>
      <c r="L9">
        <v>36</v>
      </c>
      <c r="N9" t="s">
        <v>500</v>
      </c>
      <c r="O9" s="1" t="s">
        <v>410</v>
      </c>
      <c r="P9">
        <f>C15</f>
        <v>38</v>
      </c>
      <c r="Q9">
        <f t="shared" ref="Q9:Y9" si="30">D15</f>
        <v>33</v>
      </c>
      <c r="R9">
        <f t="shared" si="30"/>
        <v>34</v>
      </c>
      <c r="S9">
        <f t="shared" si="30"/>
        <v>43</v>
      </c>
      <c r="T9">
        <f t="shared" si="30"/>
        <v>53</v>
      </c>
      <c r="U9">
        <f t="shared" si="30"/>
        <v>47</v>
      </c>
      <c r="V9">
        <f t="shared" si="30"/>
        <v>52</v>
      </c>
      <c r="W9">
        <f t="shared" si="30"/>
        <v>56</v>
      </c>
      <c r="X9">
        <f t="shared" si="30"/>
        <v>51</v>
      </c>
      <c r="Y9">
        <f t="shared" si="30"/>
        <v>46</v>
      </c>
    </row>
    <row r="10" spans="1:25" x14ac:dyDescent="0.25">
      <c r="N10" t="s">
        <v>500</v>
      </c>
      <c r="O10" s="1" t="s">
        <v>411</v>
      </c>
      <c r="P10">
        <f>C16</f>
        <v>45</v>
      </c>
      <c r="Q10">
        <f t="shared" ref="Q10" si="31">D16</f>
        <v>44</v>
      </c>
      <c r="R10">
        <f t="shared" ref="R10" si="32">E16</f>
        <v>54</v>
      </c>
      <c r="S10">
        <f t="shared" ref="S10" si="33">F16</f>
        <v>55</v>
      </c>
      <c r="T10">
        <f t="shared" ref="T10" si="34">G16</f>
        <v>57</v>
      </c>
      <c r="U10">
        <f t="shared" ref="U10" si="35">H16</f>
        <v>60</v>
      </c>
      <c r="V10">
        <f t="shared" ref="V10" si="36">I16</f>
        <v>79</v>
      </c>
      <c r="W10">
        <f t="shared" ref="W10" si="37">J16</f>
        <v>86</v>
      </c>
      <c r="X10">
        <f t="shared" ref="X10" si="38">K16</f>
        <v>99</v>
      </c>
      <c r="Y10">
        <f t="shared" ref="Y10" si="39">L16</f>
        <v>92</v>
      </c>
    </row>
    <row r="11" spans="1:25" x14ac:dyDescent="0.25">
      <c r="A11" s="1">
        <v>2</v>
      </c>
      <c r="B11" s="1" t="s">
        <v>244</v>
      </c>
      <c r="C11">
        <v>26</v>
      </c>
      <c r="D11">
        <v>20</v>
      </c>
      <c r="E11">
        <v>18</v>
      </c>
      <c r="F11">
        <v>20</v>
      </c>
      <c r="G11">
        <v>20</v>
      </c>
      <c r="H11">
        <v>23</v>
      </c>
      <c r="I11">
        <v>16</v>
      </c>
      <c r="J11">
        <v>22</v>
      </c>
      <c r="K11">
        <v>17</v>
      </c>
      <c r="L11">
        <v>20</v>
      </c>
      <c r="N11" t="s">
        <v>501</v>
      </c>
      <c r="O11" s="1" t="s">
        <v>410</v>
      </c>
      <c r="P11">
        <f>C19</f>
        <v>33</v>
      </c>
      <c r="Q11">
        <f t="shared" ref="Q11:Y11" si="40">D19</f>
        <v>37</v>
      </c>
      <c r="R11">
        <f t="shared" si="40"/>
        <v>37</v>
      </c>
      <c r="S11">
        <f t="shared" si="40"/>
        <v>35</v>
      </c>
      <c r="T11">
        <f t="shared" si="40"/>
        <v>38</v>
      </c>
      <c r="U11">
        <f t="shared" si="40"/>
        <v>38</v>
      </c>
      <c r="V11">
        <f t="shared" si="40"/>
        <v>47</v>
      </c>
      <c r="W11">
        <f t="shared" si="40"/>
        <v>54</v>
      </c>
      <c r="X11">
        <f t="shared" si="40"/>
        <v>51</v>
      </c>
      <c r="Y11">
        <f t="shared" si="40"/>
        <v>56</v>
      </c>
    </row>
    <row r="12" spans="1:25" x14ac:dyDescent="0.25">
      <c r="B12" s="1" t="s">
        <v>245</v>
      </c>
      <c r="C12">
        <v>65</v>
      </c>
      <c r="D12">
        <v>56</v>
      </c>
      <c r="E12">
        <v>49</v>
      </c>
      <c r="F12">
        <v>46</v>
      </c>
      <c r="G12">
        <v>55</v>
      </c>
      <c r="H12">
        <v>51</v>
      </c>
      <c r="I12">
        <v>45</v>
      </c>
      <c r="J12">
        <v>52</v>
      </c>
      <c r="K12">
        <v>51</v>
      </c>
      <c r="L12">
        <v>43</v>
      </c>
      <c r="N12" t="s">
        <v>501</v>
      </c>
      <c r="O12" s="1" t="s">
        <v>411</v>
      </c>
      <c r="P12">
        <f>C20</f>
        <v>77</v>
      </c>
      <c r="Q12">
        <f t="shared" ref="Q12" si="41">D20</f>
        <v>79</v>
      </c>
      <c r="R12">
        <f t="shared" ref="R12" si="42">E20</f>
        <v>87</v>
      </c>
      <c r="S12">
        <f t="shared" ref="S12" si="43">F20</f>
        <v>87</v>
      </c>
      <c r="T12">
        <f t="shared" ref="T12" si="44">G20</f>
        <v>94</v>
      </c>
      <c r="U12">
        <f t="shared" ref="U12" si="45">H20</f>
        <v>87</v>
      </c>
      <c r="V12">
        <f t="shared" ref="V12" si="46">I20</f>
        <v>106</v>
      </c>
      <c r="W12">
        <f t="shared" ref="W12" si="47">J20</f>
        <v>125</v>
      </c>
      <c r="X12">
        <f t="shared" ref="X12" si="48">K20</f>
        <v>130</v>
      </c>
      <c r="Y12">
        <f t="shared" ref="Y12" si="49">L20</f>
        <v>140</v>
      </c>
    </row>
    <row r="13" spans="1:25" x14ac:dyDescent="0.25">
      <c r="B13" s="1" t="s">
        <v>246</v>
      </c>
      <c r="C13">
        <v>91</v>
      </c>
      <c r="D13">
        <v>76</v>
      </c>
      <c r="E13">
        <v>67</v>
      </c>
      <c r="F13">
        <v>66</v>
      </c>
      <c r="G13">
        <v>75</v>
      </c>
      <c r="H13">
        <v>74</v>
      </c>
      <c r="I13">
        <v>61</v>
      </c>
      <c r="J13">
        <v>74</v>
      </c>
      <c r="K13">
        <v>68</v>
      </c>
      <c r="L13">
        <v>63</v>
      </c>
      <c r="N13" t="s">
        <v>502</v>
      </c>
      <c r="O13" s="1" t="s">
        <v>410</v>
      </c>
      <c r="P13">
        <f>C23</f>
        <v>1369</v>
      </c>
      <c r="Q13">
        <f t="shared" ref="Q13:Y13" si="50">D23</f>
        <v>1445</v>
      </c>
      <c r="R13">
        <f t="shared" si="50"/>
        <v>1500</v>
      </c>
      <c r="S13">
        <f t="shared" si="50"/>
        <v>1512</v>
      </c>
      <c r="T13">
        <f t="shared" si="50"/>
        <v>1539</v>
      </c>
      <c r="U13">
        <f t="shared" si="50"/>
        <v>1558</v>
      </c>
      <c r="V13">
        <f t="shared" si="50"/>
        <v>1547</v>
      </c>
      <c r="W13">
        <f t="shared" si="50"/>
        <v>1571</v>
      </c>
      <c r="X13">
        <f t="shared" si="50"/>
        <v>1561</v>
      </c>
      <c r="Y13">
        <f t="shared" si="50"/>
        <v>1609</v>
      </c>
    </row>
    <row r="14" spans="1:25" x14ac:dyDescent="0.25">
      <c r="N14" t="s">
        <v>502</v>
      </c>
      <c r="O14" s="1" t="s">
        <v>411</v>
      </c>
      <c r="P14">
        <f>C24</f>
        <v>3893</v>
      </c>
      <c r="Q14">
        <f t="shared" ref="Q14" si="51">D24</f>
        <v>3895</v>
      </c>
      <c r="R14">
        <f t="shared" ref="R14" si="52">E24</f>
        <v>3993</v>
      </c>
      <c r="S14">
        <f t="shared" ref="S14" si="53">F24</f>
        <v>4087</v>
      </c>
      <c r="T14">
        <f t="shared" ref="T14" si="54">G24</f>
        <v>4004</v>
      </c>
      <c r="U14">
        <f t="shared" ref="U14" si="55">H24</f>
        <v>3906</v>
      </c>
      <c r="V14">
        <f t="shared" ref="V14" si="56">I24</f>
        <v>3791</v>
      </c>
      <c r="W14">
        <f t="shared" ref="W14" si="57">J24</f>
        <v>3800</v>
      </c>
      <c r="X14">
        <f t="shared" ref="X14" si="58">K24</f>
        <v>3655</v>
      </c>
      <c r="Y14">
        <f t="shared" ref="Y14" si="59">L24</f>
        <v>3742</v>
      </c>
    </row>
    <row r="15" spans="1:25" x14ac:dyDescent="0.25">
      <c r="A15" s="1">
        <v>3</v>
      </c>
      <c r="B15" s="1" t="s">
        <v>244</v>
      </c>
      <c r="C15">
        <v>38</v>
      </c>
      <c r="D15">
        <v>33</v>
      </c>
      <c r="E15">
        <v>34</v>
      </c>
      <c r="F15">
        <v>43</v>
      </c>
      <c r="G15">
        <v>53</v>
      </c>
      <c r="H15">
        <v>47</v>
      </c>
      <c r="I15">
        <v>52</v>
      </c>
      <c r="J15">
        <v>56</v>
      </c>
      <c r="K15">
        <v>51</v>
      </c>
      <c r="L15">
        <v>46</v>
      </c>
      <c r="N15" t="s">
        <v>437</v>
      </c>
      <c r="O15" s="1" t="s">
        <v>410</v>
      </c>
      <c r="P15">
        <f>C27</f>
        <v>55</v>
      </c>
      <c r="Q15">
        <f t="shared" ref="Q15:Y15" si="60">D27</f>
        <v>67</v>
      </c>
      <c r="R15">
        <f t="shared" si="60"/>
        <v>68</v>
      </c>
      <c r="S15">
        <f t="shared" si="60"/>
        <v>71</v>
      </c>
      <c r="T15">
        <f t="shared" si="60"/>
        <v>76</v>
      </c>
      <c r="U15">
        <f t="shared" si="60"/>
        <v>89</v>
      </c>
      <c r="V15">
        <f t="shared" si="60"/>
        <v>84</v>
      </c>
      <c r="W15">
        <f t="shared" si="60"/>
        <v>92</v>
      </c>
      <c r="X15">
        <f t="shared" si="60"/>
        <v>83</v>
      </c>
      <c r="Y15">
        <f t="shared" si="60"/>
        <v>79</v>
      </c>
    </row>
    <row r="16" spans="1:25" x14ac:dyDescent="0.25">
      <c r="B16" s="1" t="s">
        <v>245</v>
      </c>
      <c r="C16">
        <v>45</v>
      </c>
      <c r="D16">
        <v>44</v>
      </c>
      <c r="E16">
        <v>54</v>
      </c>
      <c r="F16">
        <v>55</v>
      </c>
      <c r="G16">
        <v>57</v>
      </c>
      <c r="H16">
        <v>60</v>
      </c>
      <c r="I16">
        <v>79</v>
      </c>
      <c r="J16">
        <v>86</v>
      </c>
      <c r="K16">
        <v>99</v>
      </c>
      <c r="L16">
        <v>92</v>
      </c>
      <c r="N16" t="s">
        <v>437</v>
      </c>
      <c r="O16" s="1" t="s">
        <v>411</v>
      </c>
      <c r="P16">
        <f>C28</f>
        <v>101</v>
      </c>
      <c r="Q16">
        <f t="shared" ref="Q16" si="61">D28</f>
        <v>107</v>
      </c>
      <c r="R16">
        <f t="shared" ref="R16" si="62">E28</f>
        <v>109</v>
      </c>
      <c r="S16">
        <f t="shared" ref="S16" si="63">F28</f>
        <v>114</v>
      </c>
      <c r="T16">
        <f t="shared" ref="T16" si="64">G28</f>
        <v>132</v>
      </c>
      <c r="U16">
        <f t="shared" ref="U16" si="65">H28</f>
        <v>150</v>
      </c>
      <c r="V16">
        <f t="shared" ref="V16" si="66">I28</f>
        <v>154</v>
      </c>
      <c r="W16">
        <f t="shared" ref="W16" si="67">J28</f>
        <v>149</v>
      </c>
      <c r="X16">
        <f t="shared" ref="X16" si="68">K28</f>
        <v>155</v>
      </c>
      <c r="Y16">
        <f t="shared" ref="Y16" si="69">L28</f>
        <v>144</v>
      </c>
    </row>
    <row r="17" spans="1:25" x14ac:dyDescent="0.25">
      <c r="B17" s="1" t="s">
        <v>246</v>
      </c>
      <c r="C17">
        <v>83</v>
      </c>
      <c r="D17">
        <v>77</v>
      </c>
      <c r="E17">
        <v>88</v>
      </c>
      <c r="F17">
        <v>98</v>
      </c>
      <c r="G17">
        <v>110</v>
      </c>
      <c r="H17">
        <v>107</v>
      </c>
      <c r="I17">
        <v>131</v>
      </c>
      <c r="J17">
        <v>142</v>
      </c>
      <c r="K17">
        <v>150</v>
      </c>
      <c r="L17">
        <v>138</v>
      </c>
      <c r="N17" t="s">
        <v>503</v>
      </c>
      <c r="O17" s="1" t="s">
        <v>410</v>
      </c>
      <c r="P17">
        <f>C31</f>
        <v>1593</v>
      </c>
      <c r="Q17">
        <f t="shared" ref="Q17:Y17" si="70">D31</f>
        <v>1672</v>
      </c>
      <c r="R17">
        <f t="shared" si="70"/>
        <v>1716</v>
      </c>
      <c r="S17">
        <f t="shared" si="70"/>
        <v>1730</v>
      </c>
      <c r="T17">
        <f t="shared" si="70"/>
        <v>1774</v>
      </c>
      <c r="U17">
        <f t="shared" si="70"/>
        <v>1807</v>
      </c>
      <c r="V17">
        <f t="shared" si="70"/>
        <v>1800</v>
      </c>
      <c r="W17">
        <f t="shared" si="70"/>
        <v>1861</v>
      </c>
      <c r="X17">
        <f t="shared" si="70"/>
        <v>1857</v>
      </c>
      <c r="Y17">
        <f t="shared" si="70"/>
        <v>1920</v>
      </c>
    </row>
    <row r="18" spans="1:25" x14ac:dyDescent="0.25">
      <c r="N18" t="s">
        <v>503</v>
      </c>
      <c r="O18" s="1" t="s">
        <v>411</v>
      </c>
      <c r="P18">
        <f>C32</f>
        <v>4349</v>
      </c>
      <c r="Q18">
        <f t="shared" ref="Q18" si="71">D32</f>
        <v>4327</v>
      </c>
      <c r="R18">
        <f t="shared" ref="R18" si="72">E32</f>
        <v>4426</v>
      </c>
      <c r="S18">
        <f t="shared" ref="S18" si="73">F32</f>
        <v>4514</v>
      </c>
      <c r="T18">
        <f t="shared" ref="T18" si="74">G32</f>
        <v>4442</v>
      </c>
      <c r="U18">
        <f t="shared" ref="U18" si="75">H32</f>
        <v>4337</v>
      </c>
      <c r="V18">
        <f t="shared" ref="V18" si="76">I32</f>
        <v>4280</v>
      </c>
      <c r="W18">
        <f t="shared" ref="W18" si="77">J32</f>
        <v>4365</v>
      </c>
      <c r="X18">
        <f t="shared" ref="X18" si="78">K32</f>
        <v>4292</v>
      </c>
      <c r="Y18">
        <f t="shared" ref="Y18" si="79">L32</f>
        <v>4423</v>
      </c>
    </row>
    <row r="19" spans="1:25" x14ac:dyDescent="0.25">
      <c r="A19" s="1">
        <v>4</v>
      </c>
      <c r="B19" s="1" t="s">
        <v>244</v>
      </c>
      <c r="C19">
        <v>33</v>
      </c>
      <c r="D19">
        <v>37</v>
      </c>
      <c r="E19">
        <v>37</v>
      </c>
      <c r="F19">
        <v>35</v>
      </c>
      <c r="G19">
        <v>38</v>
      </c>
      <c r="H19">
        <v>38</v>
      </c>
      <c r="I19">
        <v>47</v>
      </c>
      <c r="J19">
        <v>54</v>
      </c>
      <c r="K19">
        <v>51</v>
      </c>
      <c r="L19">
        <v>56</v>
      </c>
      <c r="N19" t="s">
        <v>262</v>
      </c>
      <c r="O19" s="1" t="s">
        <v>410</v>
      </c>
      <c r="P19">
        <f>C35</f>
        <v>265</v>
      </c>
      <c r="Q19">
        <f t="shared" ref="Q19:Y19" si="80">D35</f>
        <v>261</v>
      </c>
      <c r="R19">
        <f t="shared" si="80"/>
        <v>228</v>
      </c>
      <c r="S19">
        <f t="shared" si="80"/>
        <v>237</v>
      </c>
      <c r="T19">
        <f t="shared" si="80"/>
        <v>242</v>
      </c>
      <c r="U19">
        <f t="shared" si="80"/>
        <v>204</v>
      </c>
      <c r="V19">
        <f t="shared" si="80"/>
        <v>171</v>
      </c>
      <c r="W19">
        <f t="shared" si="80"/>
        <v>160</v>
      </c>
      <c r="X19">
        <f t="shared" si="80"/>
        <v>205</v>
      </c>
      <c r="Y19">
        <f t="shared" si="80"/>
        <v>225</v>
      </c>
    </row>
    <row r="20" spans="1:25" x14ac:dyDescent="0.25">
      <c r="B20" s="1" t="s">
        <v>245</v>
      </c>
      <c r="C20">
        <v>77</v>
      </c>
      <c r="D20">
        <v>79</v>
      </c>
      <c r="E20">
        <v>87</v>
      </c>
      <c r="F20">
        <v>87</v>
      </c>
      <c r="G20">
        <v>94</v>
      </c>
      <c r="H20">
        <v>87</v>
      </c>
      <c r="I20">
        <v>106</v>
      </c>
      <c r="J20">
        <v>125</v>
      </c>
      <c r="K20">
        <v>130</v>
      </c>
      <c r="L20">
        <v>140</v>
      </c>
      <c r="N20" t="s">
        <v>262</v>
      </c>
      <c r="O20" s="1" t="s">
        <v>411</v>
      </c>
      <c r="P20">
        <f>C36</f>
        <v>819</v>
      </c>
      <c r="Q20">
        <f t="shared" ref="Q20" si="81">D36</f>
        <v>895</v>
      </c>
      <c r="R20">
        <f t="shared" ref="R20" si="82">E36</f>
        <v>828</v>
      </c>
      <c r="S20">
        <f t="shared" ref="S20" si="83">F36</f>
        <v>763</v>
      </c>
      <c r="T20">
        <f t="shared" ref="T20" si="84">G36</f>
        <v>658</v>
      </c>
      <c r="U20">
        <f t="shared" ref="U20" si="85">H36</f>
        <v>564</v>
      </c>
      <c r="V20">
        <f t="shared" ref="V20" si="86">I36</f>
        <v>436</v>
      </c>
      <c r="W20">
        <f t="shared" ref="W20" si="87">J36</f>
        <v>438</v>
      </c>
      <c r="X20">
        <f t="shared" ref="X20" si="88">K36</f>
        <v>509</v>
      </c>
      <c r="Y20">
        <f t="shared" ref="Y20" si="89">L36</f>
        <v>522</v>
      </c>
    </row>
    <row r="21" spans="1:25" x14ac:dyDescent="0.25">
      <c r="B21" s="1" t="s">
        <v>246</v>
      </c>
      <c r="C21">
        <v>110</v>
      </c>
      <c r="D21">
        <v>116</v>
      </c>
      <c r="E21">
        <v>124</v>
      </c>
      <c r="F21">
        <v>122</v>
      </c>
      <c r="G21">
        <v>132</v>
      </c>
      <c r="H21">
        <v>125</v>
      </c>
      <c r="I21">
        <v>153</v>
      </c>
      <c r="J21">
        <v>179</v>
      </c>
      <c r="K21">
        <v>181</v>
      </c>
      <c r="L21">
        <v>196</v>
      </c>
      <c r="N21" t="s">
        <v>504</v>
      </c>
      <c r="O21" s="1" t="s">
        <v>410</v>
      </c>
      <c r="P21">
        <f>C39</f>
        <v>1858</v>
      </c>
      <c r="Q21">
        <f t="shared" ref="Q21:Y21" si="90">D39</f>
        <v>1933</v>
      </c>
      <c r="R21">
        <f t="shared" si="90"/>
        <v>1944</v>
      </c>
      <c r="S21">
        <f t="shared" si="90"/>
        <v>1967</v>
      </c>
      <c r="T21">
        <f t="shared" si="90"/>
        <v>2016</v>
      </c>
      <c r="U21">
        <f t="shared" si="90"/>
        <v>2011</v>
      </c>
      <c r="V21">
        <f t="shared" si="90"/>
        <v>1971</v>
      </c>
      <c r="W21">
        <f t="shared" si="90"/>
        <v>2021</v>
      </c>
      <c r="X21">
        <f t="shared" si="90"/>
        <v>2062</v>
      </c>
      <c r="Y21">
        <f t="shared" si="90"/>
        <v>2145</v>
      </c>
    </row>
    <row r="22" spans="1:25" x14ac:dyDescent="0.25">
      <c r="N22" t="s">
        <v>504</v>
      </c>
      <c r="O22" s="1" t="s">
        <v>411</v>
      </c>
      <c r="P22">
        <f>C40</f>
        <v>5168</v>
      </c>
      <c r="Q22">
        <f t="shared" ref="Q22" si="91">D40</f>
        <v>5222</v>
      </c>
      <c r="R22">
        <f t="shared" ref="R22" si="92">E40</f>
        <v>5254</v>
      </c>
      <c r="S22">
        <f t="shared" ref="S22" si="93">F40</f>
        <v>5277</v>
      </c>
      <c r="T22">
        <f t="shared" ref="T22" si="94">G40</f>
        <v>5100</v>
      </c>
      <c r="U22">
        <f t="shared" ref="U22" si="95">H40</f>
        <v>4901</v>
      </c>
      <c r="V22">
        <f t="shared" ref="V22" si="96">I40</f>
        <v>4716</v>
      </c>
      <c r="W22">
        <f t="shared" ref="W22" si="97">J40</f>
        <v>4803</v>
      </c>
      <c r="X22">
        <f t="shared" ref="X22" si="98">K40</f>
        <v>4801</v>
      </c>
      <c r="Y22">
        <f t="shared" ref="Y22" si="99">L40</f>
        <v>4945</v>
      </c>
    </row>
    <row r="23" spans="1:25" x14ac:dyDescent="0.25">
      <c r="A23" s="1">
        <v>5</v>
      </c>
      <c r="B23" s="1" t="s">
        <v>244</v>
      </c>
      <c r="C23">
        <v>1369</v>
      </c>
      <c r="D23">
        <v>1445</v>
      </c>
      <c r="E23">
        <v>1500</v>
      </c>
      <c r="F23">
        <v>1512</v>
      </c>
      <c r="G23">
        <v>1539</v>
      </c>
      <c r="H23">
        <v>1558</v>
      </c>
      <c r="I23">
        <v>1547</v>
      </c>
      <c r="J23">
        <v>1571</v>
      </c>
      <c r="K23">
        <v>1561</v>
      </c>
      <c r="L23">
        <v>1609</v>
      </c>
    </row>
    <row r="24" spans="1:25" x14ac:dyDescent="0.25">
      <c r="B24" s="1" t="s">
        <v>245</v>
      </c>
      <c r="C24">
        <v>3893</v>
      </c>
      <c r="D24">
        <v>3895</v>
      </c>
      <c r="E24">
        <v>3993</v>
      </c>
      <c r="F24">
        <v>4087</v>
      </c>
      <c r="G24">
        <v>4004</v>
      </c>
      <c r="H24">
        <v>3906</v>
      </c>
      <c r="I24">
        <v>3791</v>
      </c>
      <c r="J24">
        <v>3800</v>
      </c>
      <c r="K24">
        <v>3655</v>
      </c>
      <c r="L24">
        <v>3742</v>
      </c>
    </row>
    <row r="25" spans="1:25" x14ac:dyDescent="0.25">
      <c r="B25" s="1" t="s">
        <v>246</v>
      </c>
      <c r="C25">
        <v>5262</v>
      </c>
      <c r="D25">
        <v>5340</v>
      </c>
      <c r="E25">
        <v>5493</v>
      </c>
      <c r="F25">
        <v>5599</v>
      </c>
      <c r="G25">
        <v>5543</v>
      </c>
      <c r="H25">
        <v>5464</v>
      </c>
      <c r="I25">
        <v>5338</v>
      </c>
      <c r="J25">
        <v>5371</v>
      </c>
      <c r="K25">
        <v>5216</v>
      </c>
      <c r="L25">
        <v>5351</v>
      </c>
      <c r="N25" t="s">
        <v>381</v>
      </c>
    </row>
    <row r="26" spans="1:25" x14ac:dyDescent="0.25">
      <c r="N26" t="s">
        <v>380</v>
      </c>
      <c r="O26" s="1" t="s">
        <v>374</v>
      </c>
      <c r="P26">
        <f>C41</f>
        <v>7026</v>
      </c>
      <c r="Q26">
        <f t="shared" ref="Q26:Y26" si="100">D41</f>
        <v>7155</v>
      </c>
      <c r="R26">
        <f t="shared" si="100"/>
        <v>7198</v>
      </c>
      <c r="S26">
        <f t="shared" si="100"/>
        <v>7244</v>
      </c>
      <c r="T26">
        <f t="shared" si="100"/>
        <v>7116</v>
      </c>
      <c r="U26">
        <f t="shared" si="100"/>
        <v>6912</v>
      </c>
      <c r="V26">
        <f t="shared" si="100"/>
        <v>6687</v>
      </c>
      <c r="W26">
        <f t="shared" si="100"/>
        <v>6824</v>
      </c>
      <c r="X26">
        <f t="shared" si="100"/>
        <v>6863</v>
      </c>
      <c r="Y26">
        <f t="shared" si="100"/>
        <v>7090</v>
      </c>
    </row>
    <row r="27" spans="1:25" x14ac:dyDescent="0.25">
      <c r="A27" s="1">
        <v>7</v>
      </c>
      <c r="B27" s="1" t="s">
        <v>244</v>
      </c>
      <c r="C27">
        <v>55</v>
      </c>
      <c r="D27">
        <v>67</v>
      </c>
      <c r="E27">
        <v>68</v>
      </c>
      <c r="F27">
        <v>71</v>
      </c>
      <c r="G27">
        <v>76</v>
      </c>
      <c r="H27">
        <v>89</v>
      </c>
      <c r="I27">
        <v>84</v>
      </c>
      <c r="J27">
        <v>92</v>
      </c>
      <c r="K27">
        <v>83</v>
      </c>
      <c r="L27">
        <v>79</v>
      </c>
    </row>
    <row r="28" spans="1:25" x14ac:dyDescent="0.25">
      <c r="B28" s="1" t="s">
        <v>245</v>
      </c>
      <c r="C28">
        <v>101</v>
      </c>
      <c r="D28">
        <v>107</v>
      </c>
      <c r="E28">
        <v>109</v>
      </c>
      <c r="F28">
        <v>114</v>
      </c>
      <c r="G28">
        <v>132</v>
      </c>
      <c r="H28">
        <v>150</v>
      </c>
      <c r="I28">
        <v>154</v>
      </c>
      <c r="J28">
        <v>149</v>
      </c>
      <c r="K28">
        <v>155</v>
      </c>
      <c r="L28">
        <v>144</v>
      </c>
      <c r="N28" t="s">
        <v>515</v>
      </c>
    </row>
    <row r="29" spans="1:25" x14ac:dyDescent="0.25">
      <c r="B29" s="1" t="s">
        <v>246</v>
      </c>
      <c r="C29">
        <v>156</v>
      </c>
      <c r="D29">
        <v>174</v>
      </c>
      <c r="E29">
        <v>177</v>
      </c>
      <c r="F29">
        <v>185</v>
      </c>
      <c r="G29">
        <v>208</v>
      </c>
      <c r="H29">
        <v>239</v>
      </c>
      <c r="I29">
        <v>238</v>
      </c>
      <c r="J29">
        <v>241</v>
      </c>
      <c r="K29">
        <v>238</v>
      </c>
      <c r="L29">
        <v>223</v>
      </c>
      <c r="O29" t="s">
        <v>420</v>
      </c>
      <c r="P29" t="s">
        <v>421</v>
      </c>
      <c r="Q29" t="s">
        <v>422</v>
      </c>
    </row>
    <row r="30" spans="1:25" x14ac:dyDescent="0.25">
      <c r="N30" t="s">
        <v>410</v>
      </c>
      <c r="O30" s="17">
        <f>P30/P32</f>
        <v>0.30253878702397741</v>
      </c>
      <c r="P30">
        <f>Y21</f>
        <v>2145</v>
      </c>
      <c r="Q30" s="17">
        <f>O30-0.04</f>
        <v>0.26253878702397743</v>
      </c>
    </row>
    <row r="31" spans="1:25" x14ac:dyDescent="0.25">
      <c r="A31" s="1" t="s">
        <v>352</v>
      </c>
      <c r="B31" s="1" t="s">
        <v>244</v>
      </c>
      <c r="C31">
        <v>1593</v>
      </c>
      <c r="D31">
        <v>1672</v>
      </c>
      <c r="E31">
        <v>1716</v>
      </c>
      <c r="F31">
        <v>1730</v>
      </c>
      <c r="G31">
        <v>1774</v>
      </c>
      <c r="H31">
        <v>1807</v>
      </c>
      <c r="I31">
        <v>1800</v>
      </c>
      <c r="J31">
        <v>1861</v>
      </c>
      <c r="K31">
        <v>1857</v>
      </c>
      <c r="L31">
        <v>1920</v>
      </c>
      <c r="N31" t="s">
        <v>411</v>
      </c>
      <c r="O31" s="17">
        <f>P31/P32</f>
        <v>0.69746121297602259</v>
      </c>
      <c r="P31">
        <f>Y22</f>
        <v>4945</v>
      </c>
      <c r="Q31" s="17">
        <f>O31-0.04</f>
        <v>0.65746121297602256</v>
      </c>
    </row>
    <row r="32" spans="1:25" x14ac:dyDescent="0.25">
      <c r="B32" s="1" t="s">
        <v>245</v>
      </c>
      <c r="C32">
        <v>4349</v>
      </c>
      <c r="D32">
        <v>4327</v>
      </c>
      <c r="E32">
        <v>4426</v>
      </c>
      <c r="F32">
        <v>4514</v>
      </c>
      <c r="G32">
        <v>4442</v>
      </c>
      <c r="H32">
        <v>4337</v>
      </c>
      <c r="I32">
        <v>4280</v>
      </c>
      <c r="J32">
        <v>4365</v>
      </c>
      <c r="K32">
        <v>4292</v>
      </c>
      <c r="L32">
        <v>4423</v>
      </c>
      <c r="N32" t="s">
        <v>374</v>
      </c>
      <c r="O32" s="17">
        <f>P32/P32</f>
        <v>1</v>
      </c>
      <c r="P32">
        <f>Y26</f>
        <v>7090</v>
      </c>
    </row>
    <row r="33" spans="1:20" x14ac:dyDescent="0.25">
      <c r="B33" s="1" t="s">
        <v>246</v>
      </c>
      <c r="C33">
        <v>5942</v>
      </c>
      <c r="D33">
        <v>5999</v>
      </c>
      <c r="E33">
        <v>6142</v>
      </c>
      <c r="F33">
        <v>6244</v>
      </c>
      <c r="G33">
        <v>6216</v>
      </c>
      <c r="H33">
        <v>6144</v>
      </c>
      <c r="I33">
        <v>6080</v>
      </c>
      <c r="J33">
        <v>6226</v>
      </c>
      <c r="K33">
        <v>6149</v>
      </c>
      <c r="L33">
        <v>6343</v>
      </c>
    </row>
    <row r="34" spans="1:20" x14ac:dyDescent="0.25">
      <c r="N34" t="s">
        <v>516</v>
      </c>
    </row>
    <row r="35" spans="1:20" x14ac:dyDescent="0.25">
      <c r="A35" s="1">
        <v>6</v>
      </c>
      <c r="B35" s="1" t="s">
        <v>244</v>
      </c>
      <c r="C35">
        <v>265</v>
      </c>
      <c r="D35">
        <v>261</v>
      </c>
      <c r="E35">
        <v>228</v>
      </c>
      <c r="F35">
        <v>237</v>
      </c>
      <c r="G35">
        <v>242</v>
      </c>
      <c r="H35">
        <v>204</v>
      </c>
      <c r="I35">
        <v>171</v>
      </c>
      <c r="J35">
        <v>160</v>
      </c>
      <c r="K35">
        <v>205</v>
      </c>
      <c r="L35">
        <v>225</v>
      </c>
      <c r="N35" t="s">
        <v>517</v>
      </c>
      <c r="O35" s="1" t="s">
        <v>409</v>
      </c>
      <c r="P35">
        <v>2019</v>
      </c>
      <c r="Q35">
        <v>2020</v>
      </c>
      <c r="R35">
        <v>2021</v>
      </c>
      <c r="S35">
        <v>2022</v>
      </c>
      <c r="T35">
        <v>2023</v>
      </c>
    </row>
    <row r="36" spans="1:20" x14ac:dyDescent="0.25">
      <c r="B36" s="1" t="s">
        <v>245</v>
      </c>
      <c r="C36">
        <v>819</v>
      </c>
      <c r="D36">
        <v>895</v>
      </c>
      <c r="E36">
        <v>828</v>
      </c>
      <c r="F36">
        <v>763</v>
      </c>
      <c r="G36">
        <v>658</v>
      </c>
      <c r="H36">
        <v>564</v>
      </c>
      <c r="I36">
        <v>436</v>
      </c>
      <c r="J36">
        <v>438</v>
      </c>
      <c r="K36">
        <v>509</v>
      </c>
      <c r="L36">
        <v>522</v>
      </c>
      <c r="N36" t="s">
        <v>503</v>
      </c>
      <c r="O36" s="1" t="s">
        <v>410</v>
      </c>
      <c r="P36">
        <f t="shared" ref="P36:T36" si="101">H31</f>
        <v>1807</v>
      </c>
      <c r="Q36">
        <f t="shared" si="101"/>
        <v>1800</v>
      </c>
      <c r="R36">
        <f t="shared" si="101"/>
        <v>1861</v>
      </c>
      <c r="S36">
        <f t="shared" si="101"/>
        <v>1857</v>
      </c>
      <c r="T36">
        <f t="shared" si="101"/>
        <v>1920</v>
      </c>
    </row>
    <row r="37" spans="1:20" x14ac:dyDescent="0.25">
      <c r="B37" s="1" t="s">
        <v>246</v>
      </c>
      <c r="C37">
        <v>1084</v>
      </c>
      <c r="D37">
        <v>1156</v>
      </c>
      <c r="E37">
        <v>1056</v>
      </c>
      <c r="F37">
        <v>1000</v>
      </c>
      <c r="G37">
        <v>900</v>
      </c>
      <c r="H37">
        <v>768</v>
      </c>
      <c r="I37">
        <v>607</v>
      </c>
      <c r="J37">
        <v>598</v>
      </c>
      <c r="K37">
        <v>714</v>
      </c>
      <c r="L37">
        <v>747</v>
      </c>
      <c r="N37" t="s">
        <v>503</v>
      </c>
      <c r="O37" s="1" t="s">
        <v>411</v>
      </c>
      <c r="P37">
        <f t="shared" ref="P37" si="102">H32</f>
        <v>4337</v>
      </c>
      <c r="Q37">
        <f t="shared" ref="Q37" si="103">I32</f>
        <v>4280</v>
      </c>
      <c r="R37">
        <f t="shared" ref="R37" si="104">J32</f>
        <v>4365</v>
      </c>
      <c r="S37">
        <f t="shared" ref="S37:T37" si="105">K32</f>
        <v>4292</v>
      </c>
      <c r="T37">
        <f t="shared" si="105"/>
        <v>4423</v>
      </c>
    </row>
    <row r="38" spans="1:20" x14ac:dyDescent="0.25">
      <c r="N38" t="s">
        <v>262</v>
      </c>
      <c r="O38" s="1" t="s">
        <v>410</v>
      </c>
      <c r="P38">
        <f t="shared" ref="P38:S38" si="106">H35</f>
        <v>204</v>
      </c>
      <c r="Q38">
        <f t="shared" si="106"/>
        <v>171</v>
      </c>
      <c r="R38">
        <f t="shared" si="106"/>
        <v>160</v>
      </c>
      <c r="S38">
        <f t="shared" si="106"/>
        <v>205</v>
      </c>
      <c r="T38">
        <f>L35</f>
        <v>225</v>
      </c>
    </row>
    <row r="39" spans="1:20" x14ac:dyDescent="0.25">
      <c r="A39" s="1" t="s">
        <v>304</v>
      </c>
      <c r="B39" s="1" t="s">
        <v>244</v>
      </c>
      <c r="C39">
        <v>1858</v>
      </c>
      <c r="D39">
        <v>1933</v>
      </c>
      <c r="E39">
        <v>1944</v>
      </c>
      <c r="F39">
        <v>1967</v>
      </c>
      <c r="G39">
        <v>2016</v>
      </c>
      <c r="H39">
        <v>2011</v>
      </c>
      <c r="I39">
        <v>1971</v>
      </c>
      <c r="J39">
        <v>2021</v>
      </c>
      <c r="K39">
        <v>2062</v>
      </c>
      <c r="L39">
        <v>2145</v>
      </c>
      <c r="N39" t="s">
        <v>262</v>
      </c>
      <c r="O39" s="1" t="s">
        <v>411</v>
      </c>
      <c r="P39">
        <f t="shared" ref="P39" si="107">H36</f>
        <v>564</v>
      </c>
      <c r="Q39">
        <f t="shared" ref="Q39" si="108">I36</f>
        <v>436</v>
      </c>
      <c r="R39">
        <f t="shared" ref="R39" si="109">J36</f>
        <v>438</v>
      </c>
      <c r="S39">
        <f t="shared" ref="S39" si="110">K36</f>
        <v>509</v>
      </c>
      <c r="T39">
        <f>L36</f>
        <v>522</v>
      </c>
    </row>
    <row r="40" spans="1:20" x14ac:dyDescent="0.25">
      <c r="B40" s="1" t="s">
        <v>245</v>
      </c>
      <c r="C40">
        <v>5168</v>
      </c>
      <c r="D40">
        <v>5222</v>
      </c>
      <c r="E40">
        <v>5254</v>
      </c>
      <c r="F40">
        <v>5277</v>
      </c>
      <c r="G40">
        <v>5100</v>
      </c>
      <c r="H40">
        <v>4901</v>
      </c>
      <c r="I40">
        <v>4716</v>
      </c>
      <c r="J40">
        <v>4803</v>
      </c>
      <c r="K40">
        <v>4801</v>
      </c>
      <c r="L40">
        <v>4945</v>
      </c>
      <c r="N40" t="s">
        <v>504</v>
      </c>
      <c r="O40" s="1" t="s">
        <v>410</v>
      </c>
      <c r="P40">
        <f t="shared" ref="P40:T40" si="111">H39</f>
        <v>2011</v>
      </c>
      <c r="Q40">
        <f t="shared" si="111"/>
        <v>1971</v>
      </c>
      <c r="R40">
        <f t="shared" si="111"/>
        <v>2021</v>
      </c>
      <c r="S40">
        <f t="shared" si="111"/>
        <v>2062</v>
      </c>
      <c r="T40">
        <f t="shared" si="111"/>
        <v>2145</v>
      </c>
    </row>
    <row r="41" spans="1:20" x14ac:dyDescent="0.25">
      <c r="B41" s="1" t="s">
        <v>246</v>
      </c>
      <c r="C41">
        <v>7026</v>
      </c>
      <c r="D41">
        <v>7155</v>
      </c>
      <c r="E41">
        <v>7198</v>
      </c>
      <c r="F41">
        <v>7244</v>
      </c>
      <c r="G41">
        <v>7116</v>
      </c>
      <c r="H41">
        <v>6912</v>
      </c>
      <c r="I41">
        <v>6687</v>
      </c>
      <c r="J41">
        <v>6824</v>
      </c>
      <c r="K41">
        <v>6863</v>
      </c>
      <c r="L41">
        <v>7090</v>
      </c>
      <c r="N41" t="s">
        <v>504</v>
      </c>
      <c r="O41" s="1" t="s">
        <v>411</v>
      </c>
      <c r="P41">
        <f t="shared" ref="P41" si="112">H40</f>
        <v>4901</v>
      </c>
      <c r="Q41">
        <f t="shared" ref="Q41" si="113">I40</f>
        <v>4716</v>
      </c>
      <c r="R41">
        <f t="shared" ref="R41" si="114">J40</f>
        <v>4803</v>
      </c>
      <c r="S41">
        <f t="shared" ref="S41" si="115">K40</f>
        <v>4801</v>
      </c>
      <c r="T41">
        <f t="shared" ref="T41" si="116">L40</f>
        <v>4945</v>
      </c>
    </row>
    <row r="43" spans="1:20" x14ac:dyDescent="0.25">
      <c r="N43" s="6" t="s">
        <v>477</v>
      </c>
      <c r="O43" t="s">
        <v>472</v>
      </c>
      <c r="P43" t="s">
        <v>473</v>
      </c>
      <c r="Q43" t="s">
        <v>539</v>
      </c>
      <c r="R43" t="s">
        <v>573</v>
      </c>
      <c r="S43" t="s">
        <v>597</v>
      </c>
    </row>
    <row r="44" spans="1:20" x14ac:dyDescent="0.25">
      <c r="N44" s="7" t="s">
        <v>503</v>
      </c>
    </row>
    <row r="45" spans="1:20" x14ac:dyDescent="0.25">
      <c r="N45" s="8" t="s">
        <v>410</v>
      </c>
      <c r="O45">
        <v>1807</v>
      </c>
      <c r="P45">
        <v>1800</v>
      </c>
      <c r="Q45">
        <v>1861</v>
      </c>
      <c r="R45">
        <v>1857</v>
      </c>
      <c r="S45">
        <v>1920</v>
      </c>
    </row>
    <row r="46" spans="1:20" x14ac:dyDescent="0.25">
      <c r="N46" s="8" t="s">
        <v>411</v>
      </c>
      <c r="O46">
        <v>4337</v>
      </c>
      <c r="P46">
        <v>4280</v>
      </c>
      <c r="Q46">
        <v>4365</v>
      </c>
      <c r="R46">
        <v>4292</v>
      </c>
      <c r="S46">
        <v>4423</v>
      </c>
    </row>
    <row r="47" spans="1:20" x14ac:dyDescent="0.25">
      <c r="N47" s="7" t="s">
        <v>262</v>
      </c>
    </row>
    <row r="48" spans="1:20" x14ac:dyDescent="0.25">
      <c r="N48" s="8" t="s">
        <v>410</v>
      </c>
      <c r="O48">
        <v>204</v>
      </c>
      <c r="P48">
        <v>171</v>
      </c>
      <c r="Q48">
        <v>160</v>
      </c>
      <c r="R48">
        <v>205</v>
      </c>
      <c r="S48">
        <v>225</v>
      </c>
    </row>
    <row r="49" spans="14:19" x14ac:dyDescent="0.25">
      <c r="N49" s="8" t="s">
        <v>411</v>
      </c>
      <c r="O49">
        <v>564</v>
      </c>
      <c r="P49">
        <v>436</v>
      </c>
      <c r="Q49">
        <v>438</v>
      </c>
      <c r="R49">
        <v>509</v>
      </c>
      <c r="S49">
        <v>522</v>
      </c>
    </row>
    <row r="50" spans="14:19" x14ac:dyDescent="0.25">
      <c r="N50" s="7" t="s">
        <v>504</v>
      </c>
    </row>
    <row r="51" spans="14:19" x14ac:dyDescent="0.25">
      <c r="N51" s="8" t="s">
        <v>410</v>
      </c>
      <c r="O51">
        <v>2011</v>
      </c>
      <c r="P51">
        <v>1971</v>
      </c>
      <c r="Q51">
        <v>2021</v>
      </c>
      <c r="R51">
        <v>2062</v>
      </c>
      <c r="S51">
        <v>2145</v>
      </c>
    </row>
    <row r="52" spans="14:19" x14ac:dyDescent="0.25">
      <c r="N52" s="8" t="s">
        <v>411</v>
      </c>
      <c r="O52">
        <v>4901</v>
      </c>
      <c r="P52">
        <v>4716</v>
      </c>
      <c r="Q52">
        <v>4803</v>
      </c>
      <c r="R52">
        <v>4801</v>
      </c>
      <c r="S52">
        <v>4945</v>
      </c>
    </row>
  </sheetData>
  <pageMargins left="0.7" right="0.7" top="0.75" bottom="0.75" header="0.3" footer="0.3"/>
  <pageSetup orientation="portrait" horizontalDpi="1200" verticalDpi="12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2CA6C-B08F-4FA0-AA06-548D94566CD5}">
  <dimension ref="A1:O53"/>
  <sheetViews>
    <sheetView workbookViewId="0"/>
  </sheetViews>
  <sheetFormatPr defaultRowHeight="15" x14ac:dyDescent="0.25"/>
  <cols>
    <col min="1" max="1" width="35.7109375" customWidth="1"/>
    <col min="2" max="11" width="9.140625" customWidth="1"/>
  </cols>
  <sheetData>
    <row r="1" spans="1:15" ht="23.25" customHeight="1" x14ac:dyDescent="0.35">
      <c r="A1" s="26" t="s">
        <v>429</v>
      </c>
      <c r="B1" s="26"/>
      <c r="C1" s="26"/>
      <c r="D1" s="26"/>
      <c r="E1" s="26"/>
      <c r="F1" s="26"/>
      <c r="G1" s="26"/>
      <c r="H1" s="26"/>
      <c r="I1" s="26"/>
      <c r="J1" s="26"/>
      <c r="K1" s="26"/>
    </row>
    <row r="2" spans="1:15" ht="23.25" x14ac:dyDescent="0.35">
      <c r="A2" s="26" t="s">
        <v>557</v>
      </c>
      <c r="B2" s="26"/>
      <c r="C2" s="26"/>
      <c r="D2" s="26"/>
      <c r="E2" s="26"/>
      <c r="F2" s="26"/>
      <c r="G2" s="26"/>
      <c r="H2" s="26"/>
      <c r="I2" s="26"/>
      <c r="J2" s="26"/>
      <c r="K2" s="26"/>
      <c r="M2" s="28" t="s">
        <v>428</v>
      </c>
      <c r="N2" s="28"/>
      <c r="O2" s="28"/>
    </row>
    <row r="3" spans="1:15" ht="23.25" x14ac:dyDescent="0.35">
      <c r="A3" s="26" t="s">
        <v>598</v>
      </c>
      <c r="B3" s="26"/>
      <c r="C3" s="26"/>
      <c r="D3" s="26"/>
      <c r="E3" s="26"/>
      <c r="F3" s="26"/>
      <c r="G3" s="26"/>
      <c r="H3" s="26"/>
      <c r="I3" s="26"/>
      <c r="J3" s="26"/>
      <c r="K3" s="26"/>
      <c r="M3" s="28"/>
      <c r="N3" s="28"/>
      <c r="O3" s="28"/>
    </row>
    <row r="4" spans="1:15" x14ac:dyDescent="0.25">
      <c r="A4" s="27" t="s">
        <v>514</v>
      </c>
      <c r="B4" s="27"/>
      <c r="C4" s="27"/>
      <c r="D4" s="27"/>
      <c r="E4" s="27"/>
      <c r="F4" s="27"/>
      <c r="G4" s="27"/>
      <c r="H4" s="27"/>
      <c r="I4" s="27"/>
      <c r="J4" s="27"/>
      <c r="K4" s="27"/>
    </row>
    <row r="5" spans="1:15" x14ac:dyDescent="0.25">
      <c r="A5" s="27" t="s">
        <v>402</v>
      </c>
      <c r="B5" s="27"/>
      <c r="C5" s="27"/>
      <c r="D5" s="27"/>
      <c r="E5" s="27"/>
      <c r="F5" s="27"/>
      <c r="G5" s="27"/>
      <c r="H5" s="27"/>
      <c r="I5" s="27"/>
      <c r="J5" s="27"/>
      <c r="K5" s="27"/>
    </row>
    <row r="12" spans="1:15" x14ac:dyDescent="0.25">
      <c r="A12" s="29" t="s">
        <v>553</v>
      </c>
      <c r="B12" s="30" t="s">
        <v>467</v>
      </c>
      <c r="C12" s="30" t="s">
        <v>468</v>
      </c>
      <c r="D12" s="30" t="s">
        <v>469</v>
      </c>
      <c r="E12" s="30" t="s">
        <v>470</v>
      </c>
      <c r="F12" s="30" t="s">
        <v>471</v>
      </c>
      <c r="G12" s="30" t="s">
        <v>472</v>
      </c>
      <c r="H12" s="30" t="s">
        <v>473</v>
      </c>
      <c r="I12" s="30" t="s">
        <v>539</v>
      </c>
      <c r="J12" s="30" t="s">
        <v>573</v>
      </c>
      <c r="K12" s="30" t="s">
        <v>597</v>
      </c>
    </row>
    <row r="13" spans="1:15" x14ac:dyDescent="0.25">
      <c r="A13" s="7" t="s">
        <v>497</v>
      </c>
    </row>
    <row r="14" spans="1:15" x14ac:dyDescent="0.25">
      <c r="A14" s="8" t="s">
        <v>580</v>
      </c>
      <c r="B14" s="10">
        <v>43</v>
      </c>
      <c r="C14" s="10">
        <v>42</v>
      </c>
      <c r="D14" s="10">
        <v>35</v>
      </c>
      <c r="E14" s="10">
        <v>28</v>
      </c>
      <c r="F14" s="10">
        <v>24</v>
      </c>
      <c r="G14" s="10">
        <v>27</v>
      </c>
      <c r="H14" s="10">
        <v>28</v>
      </c>
      <c r="I14" s="10">
        <v>48</v>
      </c>
      <c r="J14" s="10">
        <v>67</v>
      </c>
      <c r="K14" s="10">
        <v>84</v>
      </c>
    </row>
    <row r="15" spans="1:15" x14ac:dyDescent="0.25">
      <c r="A15" s="8" t="s">
        <v>581</v>
      </c>
      <c r="B15" s="10">
        <v>112</v>
      </c>
      <c r="C15" s="10">
        <v>107</v>
      </c>
      <c r="D15" s="10">
        <v>95</v>
      </c>
      <c r="E15" s="10">
        <v>92</v>
      </c>
      <c r="F15" s="10">
        <v>67</v>
      </c>
      <c r="G15" s="10">
        <v>62</v>
      </c>
      <c r="H15" s="10">
        <v>79</v>
      </c>
      <c r="I15" s="10">
        <v>129</v>
      </c>
      <c r="J15" s="10">
        <v>178</v>
      </c>
      <c r="K15" s="10">
        <v>232</v>
      </c>
    </row>
    <row r="16" spans="1:15" x14ac:dyDescent="0.25">
      <c r="A16" s="7" t="s">
        <v>505</v>
      </c>
      <c r="B16" s="10">
        <v>155</v>
      </c>
      <c r="C16" s="10">
        <v>149</v>
      </c>
      <c r="D16" s="10">
        <v>130</v>
      </c>
      <c r="E16" s="10">
        <v>120</v>
      </c>
      <c r="F16" s="10">
        <v>91</v>
      </c>
      <c r="G16" s="10">
        <v>89</v>
      </c>
      <c r="H16" s="10">
        <v>107</v>
      </c>
      <c r="I16" s="10">
        <v>177</v>
      </c>
      <c r="J16" s="10">
        <v>245</v>
      </c>
      <c r="K16" s="10">
        <v>316</v>
      </c>
    </row>
    <row r="17" spans="1:11" x14ac:dyDescent="0.25">
      <c r="A17" s="7" t="s">
        <v>498</v>
      </c>
    </row>
    <row r="18" spans="1:11" x14ac:dyDescent="0.25">
      <c r="A18" s="8" t="s">
        <v>580</v>
      </c>
      <c r="B18" s="10">
        <v>7</v>
      </c>
      <c r="C18" s="10">
        <v>9</v>
      </c>
      <c r="D18" s="10">
        <v>8</v>
      </c>
      <c r="E18" s="10">
        <v>7</v>
      </c>
      <c r="F18" s="10">
        <v>8</v>
      </c>
      <c r="G18" s="10">
        <v>8</v>
      </c>
      <c r="H18" s="10">
        <v>9</v>
      </c>
      <c r="I18" s="10">
        <v>4</v>
      </c>
      <c r="J18" s="10">
        <v>10</v>
      </c>
      <c r="K18" s="10">
        <v>11</v>
      </c>
    </row>
    <row r="19" spans="1:11" x14ac:dyDescent="0.25">
      <c r="A19" s="8" t="s">
        <v>581</v>
      </c>
      <c r="B19" s="10">
        <v>24</v>
      </c>
      <c r="C19" s="10">
        <v>12</v>
      </c>
      <c r="D19" s="10">
        <v>12</v>
      </c>
      <c r="E19" s="10">
        <v>10</v>
      </c>
      <c r="F19" s="10">
        <v>15</v>
      </c>
      <c r="G19" s="10">
        <v>9</v>
      </c>
      <c r="H19" s="10">
        <v>12</v>
      </c>
      <c r="I19" s="10">
        <v>17</v>
      </c>
      <c r="J19" s="10">
        <v>16</v>
      </c>
      <c r="K19" s="10">
        <v>18</v>
      </c>
    </row>
    <row r="20" spans="1:11" x14ac:dyDescent="0.25">
      <c r="A20" s="7" t="s">
        <v>507</v>
      </c>
      <c r="B20" s="10">
        <v>31</v>
      </c>
      <c r="C20" s="10">
        <v>21</v>
      </c>
      <c r="D20" s="10">
        <v>20</v>
      </c>
      <c r="E20" s="10">
        <v>17</v>
      </c>
      <c r="F20" s="10">
        <v>23</v>
      </c>
      <c r="G20" s="10">
        <v>17</v>
      </c>
      <c r="H20" s="10">
        <v>21</v>
      </c>
      <c r="I20" s="10">
        <v>21</v>
      </c>
      <c r="J20" s="10">
        <v>26</v>
      </c>
      <c r="K20" s="10">
        <v>29</v>
      </c>
    </row>
    <row r="21" spans="1:11" x14ac:dyDescent="0.25">
      <c r="A21" s="7" t="s">
        <v>499</v>
      </c>
    </row>
    <row r="22" spans="1:11" x14ac:dyDescent="0.25">
      <c r="A22" s="8" t="s">
        <v>580</v>
      </c>
      <c r="B22" s="10">
        <v>17</v>
      </c>
      <c r="C22" s="10">
        <v>14</v>
      </c>
      <c r="D22" s="10">
        <v>12</v>
      </c>
      <c r="E22" s="10">
        <v>13</v>
      </c>
      <c r="F22" s="10">
        <v>12</v>
      </c>
      <c r="G22" s="10">
        <v>16</v>
      </c>
      <c r="H22" s="10">
        <v>13</v>
      </c>
      <c r="I22" s="10">
        <v>17</v>
      </c>
      <c r="J22" s="10">
        <v>14</v>
      </c>
      <c r="K22" s="10">
        <v>16</v>
      </c>
    </row>
    <row r="23" spans="1:11" x14ac:dyDescent="0.25">
      <c r="A23" s="8" t="s">
        <v>581</v>
      </c>
      <c r="B23" s="10">
        <v>57</v>
      </c>
      <c r="C23" s="10">
        <v>47</v>
      </c>
      <c r="D23" s="10">
        <v>42</v>
      </c>
      <c r="E23" s="10">
        <v>41</v>
      </c>
      <c r="F23" s="10">
        <v>49</v>
      </c>
      <c r="G23" s="10">
        <v>42</v>
      </c>
      <c r="H23" s="10">
        <v>41</v>
      </c>
      <c r="I23" s="10">
        <v>45</v>
      </c>
      <c r="J23" s="10">
        <v>42</v>
      </c>
      <c r="K23" s="10">
        <v>37</v>
      </c>
    </row>
    <row r="24" spans="1:11" x14ac:dyDescent="0.25">
      <c r="A24" s="7" t="s">
        <v>508</v>
      </c>
      <c r="B24" s="10">
        <v>74</v>
      </c>
      <c r="C24" s="10">
        <v>61</v>
      </c>
      <c r="D24" s="10">
        <v>54</v>
      </c>
      <c r="E24" s="10">
        <v>54</v>
      </c>
      <c r="F24" s="10">
        <v>61</v>
      </c>
      <c r="G24" s="10">
        <v>58</v>
      </c>
      <c r="H24" s="10">
        <v>54</v>
      </c>
      <c r="I24" s="10">
        <v>62</v>
      </c>
      <c r="J24" s="10">
        <v>56</v>
      </c>
      <c r="K24" s="10">
        <v>53</v>
      </c>
    </row>
    <row r="25" spans="1:11" x14ac:dyDescent="0.25">
      <c r="A25" s="7" t="s">
        <v>500</v>
      </c>
    </row>
    <row r="26" spans="1:11" x14ac:dyDescent="0.25">
      <c r="A26" s="8" t="s">
        <v>580</v>
      </c>
      <c r="B26" s="10">
        <v>28</v>
      </c>
      <c r="C26" s="10">
        <v>27</v>
      </c>
      <c r="D26" s="10">
        <v>32</v>
      </c>
      <c r="E26" s="10">
        <v>41</v>
      </c>
      <c r="F26" s="10">
        <v>49</v>
      </c>
      <c r="G26" s="10">
        <v>43</v>
      </c>
      <c r="H26" s="10">
        <v>47</v>
      </c>
      <c r="I26" s="10">
        <v>51</v>
      </c>
      <c r="J26" s="10">
        <v>45</v>
      </c>
      <c r="K26" s="10">
        <v>43</v>
      </c>
    </row>
    <row r="27" spans="1:11" x14ac:dyDescent="0.25">
      <c r="A27" s="8" t="s">
        <v>581</v>
      </c>
      <c r="B27" s="10">
        <v>40</v>
      </c>
      <c r="C27" s="10">
        <v>42</v>
      </c>
      <c r="D27" s="10">
        <v>50</v>
      </c>
      <c r="E27" s="10">
        <v>53</v>
      </c>
      <c r="F27" s="10">
        <v>56</v>
      </c>
      <c r="G27" s="10">
        <v>57</v>
      </c>
      <c r="H27" s="10">
        <v>74</v>
      </c>
      <c r="I27" s="10">
        <v>82</v>
      </c>
      <c r="J27" s="10">
        <v>93</v>
      </c>
      <c r="K27" s="10">
        <v>84</v>
      </c>
    </row>
    <row r="28" spans="1:11" x14ac:dyDescent="0.25">
      <c r="A28" s="7" t="s">
        <v>512</v>
      </c>
      <c r="B28" s="10">
        <v>68</v>
      </c>
      <c r="C28" s="10">
        <v>69</v>
      </c>
      <c r="D28" s="10">
        <v>82</v>
      </c>
      <c r="E28" s="10">
        <v>94</v>
      </c>
      <c r="F28" s="10">
        <v>105</v>
      </c>
      <c r="G28" s="10">
        <v>100</v>
      </c>
      <c r="H28" s="10">
        <v>121</v>
      </c>
      <c r="I28" s="10">
        <v>133</v>
      </c>
      <c r="J28" s="10">
        <v>138</v>
      </c>
      <c r="K28" s="10">
        <v>127</v>
      </c>
    </row>
    <row r="29" spans="1:11" x14ac:dyDescent="0.25">
      <c r="A29" s="7" t="s">
        <v>501</v>
      </c>
    </row>
    <row r="30" spans="1:11" x14ac:dyDescent="0.25">
      <c r="A30" s="8" t="s">
        <v>580</v>
      </c>
      <c r="B30" s="10">
        <v>28</v>
      </c>
      <c r="C30" s="10">
        <v>32</v>
      </c>
      <c r="D30" s="10">
        <v>33</v>
      </c>
      <c r="E30" s="10">
        <v>33</v>
      </c>
      <c r="F30" s="10">
        <v>35</v>
      </c>
      <c r="G30" s="10">
        <v>36</v>
      </c>
      <c r="H30" s="10">
        <v>41</v>
      </c>
      <c r="I30" s="10">
        <v>50</v>
      </c>
      <c r="J30" s="10">
        <v>44</v>
      </c>
      <c r="K30" s="10">
        <v>52</v>
      </c>
    </row>
    <row r="31" spans="1:11" x14ac:dyDescent="0.25">
      <c r="A31" s="8" t="s">
        <v>581</v>
      </c>
      <c r="B31" s="10">
        <v>71</v>
      </c>
      <c r="C31" s="10">
        <v>74</v>
      </c>
      <c r="D31" s="10">
        <v>81</v>
      </c>
      <c r="E31" s="10">
        <v>85</v>
      </c>
      <c r="F31" s="10">
        <v>89</v>
      </c>
      <c r="G31" s="10">
        <v>85</v>
      </c>
      <c r="H31" s="10">
        <v>102</v>
      </c>
      <c r="I31" s="10">
        <v>120</v>
      </c>
      <c r="J31" s="10">
        <v>122</v>
      </c>
      <c r="K31" s="10">
        <v>133</v>
      </c>
    </row>
    <row r="32" spans="1:11" x14ac:dyDescent="0.25">
      <c r="A32" s="7" t="s">
        <v>509</v>
      </c>
      <c r="B32" s="10">
        <v>99</v>
      </c>
      <c r="C32" s="10">
        <v>106</v>
      </c>
      <c r="D32" s="10">
        <v>114</v>
      </c>
      <c r="E32" s="10">
        <v>118</v>
      </c>
      <c r="F32" s="10">
        <v>124</v>
      </c>
      <c r="G32" s="10">
        <v>121</v>
      </c>
      <c r="H32" s="10">
        <v>143</v>
      </c>
      <c r="I32" s="10">
        <v>170</v>
      </c>
      <c r="J32" s="10">
        <v>166</v>
      </c>
      <c r="K32" s="10">
        <v>185</v>
      </c>
    </row>
    <row r="33" spans="1:11" x14ac:dyDescent="0.25">
      <c r="A33" s="7" t="s">
        <v>502</v>
      </c>
    </row>
    <row r="34" spans="1:11" x14ac:dyDescent="0.25">
      <c r="A34" s="8" t="s">
        <v>580</v>
      </c>
      <c r="B34" s="10">
        <v>1218</v>
      </c>
      <c r="C34" s="10">
        <v>1291</v>
      </c>
      <c r="D34" s="10">
        <v>1359</v>
      </c>
      <c r="E34" s="10">
        <v>1385</v>
      </c>
      <c r="F34" s="10">
        <v>1392</v>
      </c>
      <c r="G34" s="10">
        <v>1415</v>
      </c>
      <c r="H34" s="10">
        <v>1396</v>
      </c>
      <c r="I34" s="10">
        <v>1426</v>
      </c>
      <c r="J34" s="10">
        <v>1424</v>
      </c>
      <c r="K34" s="10">
        <v>1461</v>
      </c>
    </row>
    <row r="35" spans="1:11" x14ac:dyDescent="0.25">
      <c r="A35" s="8" t="s">
        <v>581</v>
      </c>
      <c r="B35" s="10">
        <v>3611</v>
      </c>
      <c r="C35" s="10">
        <v>3622</v>
      </c>
      <c r="D35" s="10">
        <v>3722</v>
      </c>
      <c r="E35" s="10">
        <v>3814</v>
      </c>
      <c r="F35" s="10">
        <v>3733</v>
      </c>
      <c r="G35" s="10">
        <v>3648</v>
      </c>
      <c r="H35" s="10">
        <v>3520</v>
      </c>
      <c r="I35" s="10">
        <v>3520</v>
      </c>
      <c r="J35" s="10">
        <v>3396</v>
      </c>
      <c r="K35" s="10">
        <v>3472</v>
      </c>
    </row>
    <row r="36" spans="1:11" x14ac:dyDescent="0.25">
      <c r="A36" s="7" t="s">
        <v>510</v>
      </c>
      <c r="B36" s="10">
        <v>4829</v>
      </c>
      <c r="C36" s="10">
        <v>4913</v>
      </c>
      <c r="D36" s="10">
        <v>5081</v>
      </c>
      <c r="E36" s="10">
        <v>5199</v>
      </c>
      <c r="F36" s="10">
        <v>5125</v>
      </c>
      <c r="G36" s="10">
        <v>5063</v>
      </c>
      <c r="H36" s="10">
        <v>4916</v>
      </c>
      <c r="I36" s="10">
        <v>4946</v>
      </c>
      <c r="J36" s="10">
        <v>4820</v>
      </c>
      <c r="K36" s="10">
        <v>4933</v>
      </c>
    </row>
    <row r="37" spans="1:11" x14ac:dyDescent="0.25">
      <c r="A37" s="7" t="s">
        <v>437</v>
      </c>
    </row>
    <row r="38" spans="1:11" x14ac:dyDescent="0.25">
      <c r="A38" s="8" t="s">
        <v>580</v>
      </c>
      <c r="B38" s="10">
        <v>43</v>
      </c>
      <c r="C38" s="10">
        <v>54</v>
      </c>
      <c r="D38" s="10">
        <v>55</v>
      </c>
      <c r="E38" s="10">
        <v>57</v>
      </c>
      <c r="F38" s="10">
        <v>60</v>
      </c>
      <c r="G38" s="10">
        <v>79</v>
      </c>
      <c r="H38" s="10">
        <v>77</v>
      </c>
      <c r="I38" s="10">
        <v>84</v>
      </c>
      <c r="J38" s="10">
        <v>76</v>
      </c>
      <c r="K38" s="10">
        <v>72</v>
      </c>
    </row>
    <row r="39" spans="1:11" x14ac:dyDescent="0.25">
      <c r="A39" s="8" t="s">
        <v>581</v>
      </c>
      <c r="B39" s="10">
        <v>97</v>
      </c>
      <c r="C39" s="10">
        <v>103</v>
      </c>
      <c r="D39" s="10">
        <v>104</v>
      </c>
      <c r="E39" s="10">
        <v>108</v>
      </c>
      <c r="F39" s="10">
        <v>122</v>
      </c>
      <c r="G39" s="10">
        <v>142</v>
      </c>
      <c r="H39" s="10">
        <v>144</v>
      </c>
      <c r="I39" s="10">
        <v>132</v>
      </c>
      <c r="J39" s="10">
        <v>137</v>
      </c>
      <c r="K39" s="10">
        <v>134</v>
      </c>
    </row>
    <row r="40" spans="1:11" x14ac:dyDescent="0.25">
      <c r="A40" s="7" t="s">
        <v>511</v>
      </c>
      <c r="B40" s="10">
        <v>140</v>
      </c>
      <c r="C40" s="10">
        <v>157</v>
      </c>
      <c r="D40" s="10">
        <v>159</v>
      </c>
      <c r="E40" s="10">
        <v>165</v>
      </c>
      <c r="F40" s="10">
        <v>182</v>
      </c>
      <c r="G40" s="10">
        <v>221</v>
      </c>
      <c r="H40" s="10">
        <v>221</v>
      </c>
      <c r="I40" s="10">
        <v>216</v>
      </c>
      <c r="J40" s="10">
        <v>213</v>
      </c>
      <c r="K40" s="10">
        <v>206</v>
      </c>
    </row>
    <row r="41" spans="1:11" x14ac:dyDescent="0.25">
      <c r="A41" s="7" t="s">
        <v>503</v>
      </c>
    </row>
    <row r="42" spans="1:11" x14ac:dyDescent="0.25">
      <c r="A42" s="8" t="s">
        <v>580</v>
      </c>
      <c r="B42" s="10">
        <v>1384</v>
      </c>
      <c r="C42" s="10">
        <v>1469</v>
      </c>
      <c r="D42" s="10">
        <v>1534</v>
      </c>
      <c r="E42" s="10">
        <v>1564</v>
      </c>
      <c r="F42" s="10">
        <v>1580</v>
      </c>
      <c r="G42" s="10">
        <v>1624</v>
      </c>
      <c r="H42" s="10">
        <v>1611</v>
      </c>
      <c r="I42" s="10">
        <v>1680</v>
      </c>
      <c r="J42" s="10">
        <v>1680</v>
      </c>
      <c r="K42" s="10">
        <v>1739</v>
      </c>
    </row>
    <row r="43" spans="1:11" x14ac:dyDescent="0.25">
      <c r="A43" s="8" t="s">
        <v>581</v>
      </c>
      <c r="B43" s="10">
        <v>4012</v>
      </c>
      <c r="C43" s="10">
        <v>4007</v>
      </c>
      <c r="D43" s="10">
        <v>4106</v>
      </c>
      <c r="E43" s="10">
        <v>4203</v>
      </c>
      <c r="F43" s="10">
        <v>4131</v>
      </c>
      <c r="G43" s="10">
        <v>4045</v>
      </c>
      <c r="H43" s="10">
        <v>3972</v>
      </c>
      <c r="I43" s="10">
        <v>4045</v>
      </c>
      <c r="J43" s="10">
        <v>3984</v>
      </c>
      <c r="K43" s="10">
        <v>4110</v>
      </c>
    </row>
    <row r="44" spans="1:11" x14ac:dyDescent="0.25">
      <c r="A44" s="7" t="s">
        <v>506</v>
      </c>
      <c r="B44" s="10">
        <v>5396</v>
      </c>
      <c r="C44" s="10">
        <v>5476</v>
      </c>
      <c r="D44" s="10">
        <v>5640</v>
      </c>
      <c r="E44" s="10">
        <v>5767</v>
      </c>
      <c r="F44" s="10">
        <v>5711</v>
      </c>
      <c r="G44" s="10">
        <v>5669</v>
      </c>
      <c r="H44" s="10">
        <v>5583</v>
      </c>
      <c r="I44" s="10">
        <v>5725</v>
      </c>
      <c r="J44" s="10">
        <v>5664</v>
      </c>
      <c r="K44" s="10">
        <v>5849</v>
      </c>
    </row>
    <row r="45" spans="1:11" x14ac:dyDescent="0.25">
      <c r="A45" s="7" t="s">
        <v>262</v>
      </c>
    </row>
    <row r="46" spans="1:11" x14ac:dyDescent="0.25">
      <c r="A46" s="8" t="s">
        <v>580</v>
      </c>
      <c r="B46" s="10">
        <v>62</v>
      </c>
      <c r="C46" s="10">
        <v>56</v>
      </c>
      <c r="D46" s="10">
        <v>39</v>
      </c>
      <c r="E46" s="10">
        <v>35</v>
      </c>
      <c r="F46" s="10">
        <v>30</v>
      </c>
      <c r="G46" s="10">
        <v>26</v>
      </c>
      <c r="H46" s="10">
        <v>17</v>
      </c>
      <c r="I46" s="10">
        <v>11</v>
      </c>
      <c r="J46" s="10">
        <v>13</v>
      </c>
      <c r="K46" s="10">
        <v>14</v>
      </c>
    </row>
    <row r="47" spans="1:11" x14ac:dyDescent="0.25">
      <c r="A47" s="8" t="s">
        <v>581</v>
      </c>
      <c r="B47" s="10">
        <v>204</v>
      </c>
      <c r="C47" s="10">
        <v>188</v>
      </c>
      <c r="D47" s="10">
        <v>149</v>
      </c>
      <c r="E47" s="10">
        <v>115</v>
      </c>
      <c r="F47" s="10">
        <v>87</v>
      </c>
      <c r="G47" s="10">
        <v>69</v>
      </c>
      <c r="H47" s="10">
        <v>42</v>
      </c>
      <c r="I47" s="10">
        <v>42</v>
      </c>
      <c r="J47" s="10">
        <v>33</v>
      </c>
      <c r="K47" s="10">
        <v>40</v>
      </c>
    </row>
    <row r="48" spans="1:11" x14ac:dyDescent="0.25">
      <c r="A48" s="7" t="s">
        <v>483</v>
      </c>
      <c r="B48" s="10">
        <v>266</v>
      </c>
      <c r="C48" s="10">
        <v>244</v>
      </c>
      <c r="D48" s="10">
        <v>188</v>
      </c>
      <c r="E48" s="10">
        <v>150</v>
      </c>
      <c r="F48" s="10">
        <v>117</v>
      </c>
      <c r="G48" s="10">
        <v>95</v>
      </c>
      <c r="H48" s="10">
        <v>59</v>
      </c>
      <c r="I48" s="10">
        <v>53</v>
      </c>
      <c r="J48" s="10">
        <v>46</v>
      </c>
      <c r="K48" s="10">
        <v>54</v>
      </c>
    </row>
    <row r="49" spans="1:11" x14ac:dyDescent="0.25">
      <c r="A49" s="7" t="s">
        <v>504</v>
      </c>
    </row>
    <row r="50" spans="1:11" x14ac:dyDescent="0.25">
      <c r="A50" s="8" t="s">
        <v>580</v>
      </c>
      <c r="B50" s="10">
        <v>1446</v>
      </c>
      <c r="C50" s="10">
        <v>1525</v>
      </c>
      <c r="D50" s="10">
        <v>1573</v>
      </c>
      <c r="E50" s="10">
        <v>1599</v>
      </c>
      <c r="F50" s="10">
        <v>1610</v>
      </c>
      <c r="G50" s="10">
        <v>1650</v>
      </c>
      <c r="H50" s="10">
        <v>1628</v>
      </c>
      <c r="I50" s="10">
        <v>1691</v>
      </c>
      <c r="J50" s="10">
        <v>1693</v>
      </c>
      <c r="K50" s="10">
        <v>1753</v>
      </c>
    </row>
    <row r="51" spans="1:11" x14ac:dyDescent="0.25">
      <c r="A51" s="8" t="s">
        <v>581</v>
      </c>
      <c r="B51" s="10">
        <v>4216</v>
      </c>
      <c r="C51" s="10">
        <v>4195</v>
      </c>
      <c r="D51" s="10">
        <v>4255</v>
      </c>
      <c r="E51" s="10">
        <v>4318</v>
      </c>
      <c r="F51" s="10">
        <v>4218</v>
      </c>
      <c r="G51" s="10">
        <v>4114</v>
      </c>
      <c r="H51" s="10">
        <v>4014</v>
      </c>
      <c r="I51" s="10">
        <v>4087</v>
      </c>
      <c r="J51" s="10">
        <v>4017</v>
      </c>
      <c r="K51" s="10">
        <v>4150</v>
      </c>
    </row>
    <row r="52" spans="1:11" ht="15.75" thickBot="1" x14ac:dyDescent="0.3">
      <c r="A52" s="23" t="s">
        <v>513</v>
      </c>
      <c r="B52" s="24">
        <v>5662</v>
      </c>
      <c r="C52" s="24">
        <v>5720</v>
      </c>
      <c r="D52" s="24">
        <v>5828</v>
      </c>
      <c r="E52" s="24">
        <v>5917</v>
      </c>
      <c r="F52" s="24">
        <v>5828</v>
      </c>
      <c r="G52" s="24">
        <v>5764</v>
      </c>
      <c r="H52" s="24">
        <v>5642</v>
      </c>
      <c r="I52" s="24">
        <v>5778</v>
      </c>
      <c r="J52" s="24">
        <v>5710</v>
      </c>
      <c r="K52" s="24">
        <v>5903</v>
      </c>
    </row>
    <row r="53" spans="1:11" ht="15.75" thickTop="1" x14ac:dyDescent="0.25"/>
  </sheetData>
  <hyperlinks>
    <hyperlink ref="M2:O3" location="'Table of Contents'!A1" display="Click here to return to Table of Contents" xr:uid="{BF35BEA7-1585-4BEB-A9FD-7468F1CC3F4C}"/>
  </hyperlinks>
  <pageMargins left="0.7" right="0.7" top="0.75" bottom="0.75" header="0.3" footer="0.3"/>
  <pageSetup orientation="portrait" horizontalDpi="1200" verticalDpi="1200" r:id="rId2"/>
  <drawing r:id="rId3"/>
  <extLst>
    <ext xmlns:x14="http://schemas.microsoft.com/office/spreadsheetml/2009/9/main" uri="{A8765BA9-456A-4dab-B4F3-ACF838C121DE}">
      <x14:slicerList>
        <x14:slicer r:id="rId4"/>
      </x14:slicerList>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1B69F-D4AD-4C72-99BF-506075553E62}">
  <sheetPr>
    <tabColor rgb="FF0070C0"/>
  </sheetPr>
  <dimension ref="A1:Y51"/>
  <sheetViews>
    <sheetView workbookViewId="0"/>
  </sheetViews>
  <sheetFormatPr defaultRowHeight="15" x14ac:dyDescent="0.25"/>
  <cols>
    <col min="14" max="14" width="14.42578125" bestFit="1" customWidth="1"/>
    <col min="15" max="18" width="5.42578125" bestFit="1" customWidth="1"/>
    <col min="19" max="19" width="5.5703125" bestFit="1" customWidth="1"/>
    <col min="20" max="20" width="11.5703125" bestFit="1" customWidth="1"/>
  </cols>
  <sheetData>
    <row r="1" spans="1:25" x14ac:dyDescent="0.25">
      <c r="A1" s="1" t="s">
        <v>254</v>
      </c>
      <c r="B1" s="1" t="s">
        <v>240</v>
      </c>
      <c r="C1" t="s">
        <v>277</v>
      </c>
      <c r="D1" t="s">
        <v>278</v>
      </c>
      <c r="E1" t="s">
        <v>279</v>
      </c>
      <c r="F1" t="s">
        <v>280</v>
      </c>
      <c r="G1" t="s">
        <v>281</v>
      </c>
      <c r="H1" t="s">
        <v>282</v>
      </c>
      <c r="I1" t="s">
        <v>283</v>
      </c>
      <c r="J1" t="s">
        <v>284</v>
      </c>
      <c r="K1" t="s">
        <v>285</v>
      </c>
      <c r="L1" t="s">
        <v>286</v>
      </c>
      <c r="N1" t="s">
        <v>430</v>
      </c>
    </row>
    <row r="2" spans="1:25" x14ac:dyDescent="0.25">
      <c r="A2" s="1" t="s">
        <v>13</v>
      </c>
      <c r="B2" s="1" t="s">
        <v>242</v>
      </c>
      <c r="C2" t="s">
        <v>13</v>
      </c>
      <c r="D2" t="s">
        <v>13</v>
      </c>
      <c r="E2" t="s">
        <v>13</v>
      </c>
      <c r="F2" t="s">
        <v>13</v>
      </c>
      <c r="G2" t="s">
        <v>13</v>
      </c>
      <c r="H2" t="s">
        <v>13</v>
      </c>
      <c r="I2" t="s">
        <v>13</v>
      </c>
      <c r="J2" t="s">
        <v>13</v>
      </c>
      <c r="K2" t="s">
        <v>13</v>
      </c>
      <c r="L2" t="s">
        <v>13</v>
      </c>
      <c r="N2" t="s">
        <v>425</v>
      </c>
      <c r="O2" s="1" t="s">
        <v>409</v>
      </c>
      <c r="P2">
        <v>2014</v>
      </c>
      <c r="Q2">
        <v>2015</v>
      </c>
      <c r="R2">
        <v>2016</v>
      </c>
      <c r="S2">
        <v>2017</v>
      </c>
      <c r="T2">
        <v>2018</v>
      </c>
      <c r="U2">
        <v>2019</v>
      </c>
      <c r="V2">
        <v>2020</v>
      </c>
      <c r="W2">
        <v>2021</v>
      </c>
      <c r="X2">
        <v>2022</v>
      </c>
      <c r="Y2">
        <v>2023</v>
      </c>
    </row>
    <row r="3" spans="1:25" x14ac:dyDescent="0.25">
      <c r="A3" s="1">
        <v>0</v>
      </c>
      <c r="B3" s="1" t="s">
        <v>244</v>
      </c>
      <c r="C3">
        <v>43</v>
      </c>
      <c r="D3">
        <v>42</v>
      </c>
      <c r="E3">
        <v>35</v>
      </c>
      <c r="F3">
        <v>28</v>
      </c>
      <c r="G3">
        <v>24</v>
      </c>
      <c r="H3">
        <v>27</v>
      </c>
      <c r="I3">
        <v>28</v>
      </c>
      <c r="J3">
        <v>48</v>
      </c>
      <c r="K3">
        <v>67</v>
      </c>
      <c r="L3">
        <v>84</v>
      </c>
      <c r="N3" t="s">
        <v>497</v>
      </c>
      <c r="O3" s="1" t="s">
        <v>410</v>
      </c>
      <c r="P3">
        <f>C3</f>
        <v>43</v>
      </c>
      <c r="Q3">
        <f t="shared" ref="Q3:Y3" si="0">D3</f>
        <v>42</v>
      </c>
      <c r="R3">
        <f t="shared" si="0"/>
        <v>35</v>
      </c>
      <c r="S3">
        <f t="shared" si="0"/>
        <v>28</v>
      </c>
      <c r="T3">
        <f t="shared" si="0"/>
        <v>24</v>
      </c>
      <c r="U3">
        <f t="shared" si="0"/>
        <v>27</v>
      </c>
      <c r="V3">
        <f t="shared" si="0"/>
        <v>28</v>
      </c>
      <c r="W3">
        <f t="shared" si="0"/>
        <v>48</v>
      </c>
      <c r="X3">
        <f t="shared" si="0"/>
        <v>67</v>
      </c>
      <c r="Y3">
        <f t="shared" si="0"/>
        <v>84</v>
      </c>
    </row>
    <row r="4" spans="1:25" x14ac:dyDescent="0.25">
      <c r="B4" s="1" t="s">
        <v>245</v>
      </c>
      <c r="C4">
        <v>112</v>
      </c>
      <c r="D4">
        <v>107</v>
      </c>
      <c r="E4">
        <v>95</v>
      </c>
      <c r="F4">
        <v>92</v>
      </c>
      <c r="G4">
        <v>67</v>
      </c>
      <c r="H4">
        <v>62</v>
      </c>
      <c r="I4">
        <v>79</v>
      </c>
      <c r="J4">
        <v>129</v>
      </c>
      <c r="K4">
        <v>178</v>
      </c>
      <c r="L4">
        <v>232</v>
      </c>
      <c r="N4" t="s">
        <v>497</v>
      </c>
      <c r="O4" s="1" t="s">
        <v>411</v>
      </c>
      <c r="P4">
        <f>C4</f>
        <v>112</v>
      </c>
      <c r="Q4">
        <f t="shared" ref="Q4" si="1">D4</f>
        <v>107</v>
      </c>
      <c r="R4">
        <f t="shared" ref="R4" si="2">E4</f>
        <v>95</v>
      </c>
      <c r="S4">
        <f t="shared" ref="S4" si="3">F4</f>
        <v>92</v>
      </c>
      <c r="T4">
        <f t="shared" ref="T4" si="4">G4</f>
        <v>67</v>
      </c>
      <c r="U4">
        <f t="shared" ref="U4" si="5">H4</f>
        <v>62</v>
      </c>
      <c r="V4">
        <f t="shared" ref="V4" si="6">I4</f>
        <v>79</v>
      </c>
      <c r="W4">
        <f t="shared" ref="W4" si="7">J4</f>
        <v>129</v>
      </c>
      <c r="X4">
        <f t="shared" ref="X4" si="8">K4</f>
        <v>178</v>
      </c>
      <c r="Y4">
        <f t="shared" ref="Y4" si="9">L4</f>
        <v>232</v>
      </c>
    </row>
    <row r="5" spans="1:25" x14ac:dyDescent="0.25">
      <c r="B5" s="1" t="s">
        <v>246</v>
      </c>
      <c r="C5">
        <v>155</v>
      </c>
      <c r="D5">
        <v>149</v>
      </c>
      <c r="E5">
        <v>130</v>
      </c>
      <c r="F5">
        <v>120</v>
      </c>
      <c r="G5">
        <v>91</v>
      </c>
      <c r="H5">
        <v>89</v>
      </c>
      <c r="I5">
        <v>107</v>
      </c>
      <c r="J5">
        <v>177</v>
      </c>
      <c r="K5">
        <v>245</v>
      </c>
      <c r="L5">
        <v>316</v>
      </c>
      <c r="N5" t="s">
        <v>498</v>
      </c>
      <c r="O5" s="1" t="s">
        <v>410</v>
      </c>
      <c r="P5">
        <f>C7</f>
        <v>7</v>
      </c>
      <c r="Q5">
        <f t="shared" ref="Q5:Y5" si="10">D7</f>
        <v>9</v>
      </c>
      <c r="R5">
        <f t="shared" si="10"/>
        <v>8</v>
      </c>
      <c r="S5">
        <f t="shared" si="10"/>
        <v>7</v>
      </c>
      <c r="T5">
        <f t="shared" si="10"/>
        <v>8</v>
      </c>
      <c r="U5">
        <f t="shared" si="10"/>
        <v>8</v>
      </c>
      <c r="V5">
        <f t="shared" si="10"/>
        <v>9</v>
      </c>
      <c r="W5">
        <f t="shared" si="10"/>
        <v>4</v>
      </c>
      <c r="X5">
        <f t="shared" si="10"/>
        <v>10</v>
      </c>
      <c r="Y5">
        <f t="shared" si="10"/>
        <v>11</v>
      </c>
    </row>
    <row r="6" spans="1:25" x14ac:dyDescent="0.25">
      <c r="N6" t="s">
        <v>498</v>
      </c>
      <c r="O6" s="1" t="s">
        <v>411</v>
      </c>
      <c r="P6">
        <f>C8</f>
        <v>24</v>
      </c>
      <c r="Q6">
        <f t="shared" ref="Q6" si="11">D8</f>
        <v>12</v>
      </c>
      <c r="R6">
        <f t="shared" ref="R6" si="12">E8</f>
        <v>12</v>
      </c>
      <c r="S6">
        <f t="shared" ref="S6" si="13">F8</f>
        <v>10</v>
      </c>
      <c r="T6">
        <f t="shared" ref="T6" si="14">G8</f>
        <v>15</v>
      </c>
      <c r="U6">
        <f t="shared" ref="U6" si="15">H8</f>
        <v>9</v>
      </c>
      <c r="V6">
        <f t="shared" ref="V6" si="16">I8</f>
        <v>12</v>
      </c>
      <c r="W6">
        <f t="shared" ref="W6" si="17">J8</f>
        <v>17</v>
      </c>
      <c r="X6">
        <f t="shared" ref="X6" si="18">K8</f>
        <v>16</v>
      </c>
      <c r="Y6">
        <f t="shared" ref="Y6" si="19">L8</f>
        <v>18</v>
      </c>
    </row>
    <row r="7" spans="1:25" x14ac:dyDescent="0.25">
      <c r="A7" s="1">
        <v>1</v>
      </c>
      <c r="B7" s="1" t="s">
        <v>244</v>
      </c>
      <c r="C7">
        <v>7</v>
      </c>
      <c r="D7">
        <v>9</v>
      </c>
      <c r="E7">
        <v>8</v>
      </c>
      <c r="F7">
        <v>7</v>
      </c>
      <c r="G7">
        <v>8</v>
      </c>
      <c r="H7">
        <v>8</v>
      </c>
      <c r="I7">
        <v>9</v>
      </c>
      <c r="J7">
        <v>4</v>
      </c>
      <c r="K7">
        <v>10</v>
      </c>
      <c r="L7">
        <v>11</v>
      </c>
      <c r="N7" t="s">
        <v>499</v>
      </c>
      <c r="O7" s="1" t="s">
        <v>410</v>
      </c>
      <c r="P7">
        <f>C11</f>
        <v>17</v>
      </c>
      <c r="Q7">
        <f t="shared" ref="Q7:Y7" si="20">D11</f>
        <v>14</v>
      </c>
      <c r="R7">
        <f t="shared" si="20"/>
        <v>12</v>
      </c>
      <c r="S7">
        <f t="shared" si="20"/>
        <v>13</v>
      </c>
      <c r="T7">
        <f t="shared" si="20"/>
        <v>12</v>
      </c>
      <c r="U7">
        <f t="shared" si="20"/>
        <v>16</v>
      </c>
      <c r="V7">
        <f t="shared" si="20"/>
        <v>13</v>
      </c>
      <c r="W7">
        <f t="shared" si="20"/>
        <v>17</v>
      </c>
      <c r="X7">
        <f t="shared" si="20"/>
        <v>14</v>
      </c>
      <c r="Y7">
        <f t="shared" si="20"/>
        <v>16</v>
      </c>
    </row>
    <row r="8" spans="1:25" x14ac:dyDescent="0.25">
      <c r="B8" s="1" t="s">
        <v>245</v>
      </c>
      <c r="C8">
        <v>24</v>
      </c>
      <c r="D8">
        <v>12</v>
      </c>
      <c r="E8">
        <v>12</v>
      </c>
      <c r="F8">
        <v>10</v>
      </c>
      <c r="G8">
        <v>15</v>
      </c>
      <c r="H8">
        <v>9</v>
      </c>
      <c r="I8">
        <v>12</v>
      </c>
      <c r="J8">
        <v>17</v>
      </c>
      <c r="K8">
        <v>16</v>
      </c>
      <c r="L8">
        <v>18</v>
      </c>
      <c r="N8" t="s">
        <v>499</v>
      </c>
      <c r="O8" s="1" t="s">
        <v>411</v>
      </c>
      <c r="P8">
        <f>C12</f>
        <v>57</v>
      </c>
      <c r="Q8">
        <f t="shared" ref="Q8" si="21">D12</f>
        <v>47</v>
      </c>
      <c r="R8">
        <f t="shared" ref="R8" si="22">E12</f>
        <v>42</v>
      </c>
      <c r="S8">
        <f t="shared" ref="S8" si="23">F12</f>
        <v>41</v>
      </c>
      <c r="T8">
        <f t="shared" ref="T8" si="24">G12</f>
        <v>49</v>
      </c>
      <c r="U8">
        <f t="shared" ref="U8" si="25">H12</f>
        <v>42</v>
      </c>
      <c r="V8">
        <f t="shared" ref="V8" si="26">I12</f>
        <v>41</v>
      </c>
      <c r="W8">
        <f t="shared" ref="W8" si="27">J12</f>
        <v>45</v>
      </c>
      <c r="X8">
        <f t="shared" ref="X8" si="28">K12</f>
        <v>42</v>
      </c>
      <c r="Y8">
        <f t="shared" ref="Y8" si="29">L12</f>
        <v>37</v>
      </c>
    </row>
    <row r="9" spans="1:25" x14ac:dyDescent="0.25">
      <c r="B9" s="1" t="s">
        <v>246</v>
      </c>
      <c r="C9">
        <v>31</v>
      </c>
      <c r="D9">
        <v>21</v>
      </c>
      <c r="E9">
        <v>20</v>
      </c>
      <c r="F9">
        <v>17</v>
      </c>
      <c r="G9">
        <v>23</v>
      </c>
      <c r="H9">
        <v>17</v>
      </c>
      <c r="I9">
        <v>21</v>
      </c>
      <c r="J9">
        <v>21</v>
      </c>
      <c r="K9">
        <v>26</v>
      </c>
      <c r="L9">
        <v>29</v>
      </c>
      <c r="N9" t="s">
        <v>500</v>
      </c>
      <c r="O9" s="1" t="s">
        <v>410</v>
      </c>
      <c r="P9">
        <f>C15</f>
        <v>28</v>
      </c>
      <c r="Q9">
        <f t="shared" ref="Q9:Y9" si="30">D15</f>
        <v>27</v>
      </c>
      <c r="R9">
        <f t="shared" si="30"/>
        <v>32</v>
      </c>
      <c r="S9">
        <f t="shared" si="30"/>
        <v>41</v>
      </c>
      <c r="T9">
        <f t="shared" si="30"/>
        <v>49</v>
      </c>
      <c r="U9">
        <f t="shared" si="30"/>
        <v>43</v>
      </c>
      <c r="V9">
        <f t="shared" si="30"/>
        <v>47</v>
      </c>
      <c r="W9">
        <f t="shared" si="30"/>
        <v>51</v>
      </c>
      <c r="X9">
        <f t="shared" si="30"/>
        <v>45</v>
      </c>
      <c r="Y9">
        <f t="shared" si="30"/>
        <v>43</v>
      </c>
    </row>
    <row r="10" spans="1:25" x14ac:dyDescent="0.25">
      <c r="N10" t="s">
        <v>500</v>
      </c>
      <c r="O10" s="1" t="s">
        <v>411</v>
      </c>
      <c r="P10">
        <f>C16</f>
        <v>40</v>
      </c>
      <c r="Q10">
        <f t="shared" ref="Q10" si="31">D16</f>
        <v>42</v>
      </c>
      <c r="R10">
        <f t="shared" ref="R10" si="32">E16</f>
        <v>50</v>
      </c>
      <c r="S10">
        <f t="shared" ref="S10" si="33">F16</f>
        <v>53</v>
      </c>
      <c r="T10">
        <f t="shared" ref="T10" si="34">G16</f>
        <v>56</v>
      </c>
      <c r="U10">
        <f t="shared" ref="U10" si="35">H16</f>
        <v>57</v>
      </c>
      <c r="V10">
        <f t="shared" ref="V10" si="36">I16</f>
        <v>74</v>
      </c>
      <c r="W10">
        <f t="shared" ref="W10" si="37">J16</f>
        <v>82</v>
      </c>
      <c r="X10">
        <f t="shared" ref="X10" si="38">K16</f>
        <v>93</v>
      </c>
      <c r="Y10">
        <f t="shared" ref="Y10" si="39">L16</f>
        <v>84</v>
      </c>
    </row>
    <row r="11" spans="1:25" x14ac:dyDescent="0.25">
      <c r="A11" s="1">
        <v>2</v>
      </c>
      <c r="B11" s="1" t="s">
        <v>244</v>
      </c>
      <c r="C11">
        <v>17</v>
      </c>
      <c r="D11">
        <v>14</v>
      </c>
      <c r="E11">
        <v>12</v>
      </c>
      <c r="F11">
        <v>13</v>
      </c>
      <c r="G11">
        <v>12</v>
      </c>
      <c r="H11">
        <v>16</v>
      </c>
      <c r="I11">
        <v>13</v>
      </c>
      <c r="J11">
        <v>17</v>
      </c>
      <c r="K11">
        <v>14</v>
      </c>
      <c r="L11">
        <v>16</v>
      </c>
      <c r="N11" t="s">
        <v>501</v>
      </c>
      <c r="O11" s="1" t="s">
        <v>410</v>
      </c>
      <c r="P11">
        <f>C19</f>
        <v>28</v>
      </c>
      <c r="Q11">
        <f t="shared" ref="Q11:Y11" si="40">D19</f>
        <v>32</v>
      </c>
      <c r="R11">
        <f t="shared" si="40"/>
        <v>33</v>
      </c>
      <c r="S11">
        <f t="shared" si="40"/>
        <v>33</v>
      </c>
      <c r="T11">
        <f t="shared" si="40"/>
        <v>35</v>
      </c>
      <c r="U11">
        <f t="shared" si="40"/>
        <v>36</v>
      </c>
      <c r="V11">
        <f t="shared" si="40"/>
        <v>41</v>
      </c>
      <c r="W11">
        <f t="shared" si="40"/>
        <v>50</v>
      </c>
      <c r="X11">
        <f t="shared" si="40"/>
        <v>44</v>
      </c>
      <c r="Y11">
        <f t="shared" si="40"/>
        <v>52</v>
      </c>
    </row>
    <row r="12" spans="1:25" x14ac:dyDescent="0.25">
      <c r="B12" s="1" t="s">
        <v>245</v>
      </c>
      <c r="C12">
        <v>57</v>
      </c>
      <c r="D12">
        <v>47</v>
      </c>
      <c r="E12">
        <v>42</v>
      </c>
      <c r="F12">
        <v>41</v>
      </c>
      <c r="G12">
        <v>49</v>
      </c>
      <c r="H12">
        <v>42</v>
      </c>
      <c r="I12">
        <v>41</v>
      </c>
      <c r="J12">
        <v>45</v>
      </c>
      <c r="K12">
        <v>42</v>
      </c>
      <c r="L12">
        <v>37</v>
      </c>
      <c r="N12" t="s">
        <v>501</v>
      </c>
      <c r="O12" s="1" t="s">
        <v>411</v>
      </c>
      <c r="P12">
        <f>C20</f>
        <v>71</v>
      </c>
      <c r="Q12">
        <f t="shared" ref="Q12" si="41">D20</f>
        <v>74</v>
      </c>
      <c r="R12">
        <f t="shared" ref="R12" si="42">E20</f>
        <v>81</v>
      </c>
      <c r="S12">
        <f t="shared" ref="S12" si="43">F20</f>
        <v>85</v>
      </c>
      <c r="T12">
        <f t="shared" ref="T12" si="44">G20</f>
        <v>89</v>
      </c>
      <c r="U12">
        <f t="shared" ref="U12" si="45">H20</f>
        <v>85</v>
      </c>
      <c r="V12">
        <f t="shared" ref="V12" si="46">I20</f>
        <v>102</v>
      </c>
      <c r="W12">
        <f t="shared" ref="W12" si="47">J20</f>
        <v>120</v>
      </c>
      <c r="X12">
        <f t="shared" ref="X12" si="48">K20</f>
        <v>122</v>
      </c>
      <c r="Y12">
        <f t="shared" ref="Y12" si="49">L20</f>
        <v>133</v>
      </c>
    </row>
    <row r="13" spans="1:25" x14ac:dyDescent="0.25">
      <c r="B13" s="1" t="s">
        <v>246</v>
      </c>
      <c r="C13">
        <v>74</v>
      </c>
      <c r="D13">
        <v>61</v>
      </c>
      <c r="E13">
        <v>54</v>
      </c>
      <c r="F13">
        <v>54</v>
      </c>
      <c r="G13">
        <v>61</v>
      </c>
      <c r="H13">
        <v>58</v>
      </c>
      <c r="I13">
        <v>54</v>
      </c>
      <c r="J13">
        <v>62</v>
      </c>
      <c r="K13">
        <v>56</v>
      </c>
      <c r="L13">
        <v>53</v>
      </c>
      <c r="N13" t="s">
        <v>502</v>
      </c>
      <c r="O13" s="1" t="s">
        <v>410</v>
      </c>
      <c r="P13" s="2">
        <f>C23</f>
        <v>1218</v>
      </c>
      <c r="Q13" s="2">
        <f t="shared" ref="Q13:Y13" si="50">D23</f>
        <v>1291</v>
      </c>
      <c r="R13" s="2">
        <f t="shared" si="50"/>
        <v>1359</v>
      </c>
      <c r="S13" s="2">
        <f t="shared" si="50"/>
        <v>1385</v>
      </c>
      <c r="T13" s="2">
        <f t="shared" si="50"/>
        <v>1392</v>
      </c>
      <c r="U13" s="2">
        <f t="shared" si="50"/>
        <v>1415</v>
      </c>
      <c r="V13" s="2">
        <f t="shared" si="50"/>
        <v>1396</v>
      </c>
      <c r="W13" s="2">
        <f t="shared" si="50"/>
        <v>1426</v>
      </c>
      <c r="X13" s="2">
        <f t="shared" si="50"/>
        <v>1424</v>
      </c>
      <c r="Y13" s="2">
        <f t="shared" si="50"/>
        <v>1461</v>
      </c>
    </row>
    <row r="14" spans="1:25" x14ac:dyDescent="0.25">
      <c r="N14" t="s">
        <v>502</v>
      </c>
      <c r="O14" s="1" t="s">
        <v>411</v>
      </c>
      <c r="P14" s="2">
        <f>C24</f>
        <v>3611</v>
      </c>
      <c r="Q14" s="2">
        <f t="shared" ref="Q14" si="51">D24</f>
        <v>3622</v>
      </c>
      <c r="R14" s="2">
        <f t="shared" ref="R14" si="52">E24</f>
        <v>3722</v>
      </c>
      <c r="S14" s="2">
        <f t="shared" ref="S14" si="53">F24</f>
        <v>3814</v>
      </c>
      <c r="T14" s="2">
        <f t="shared" ref="T14" si="54">G24</f>
        <v>3733</v>
      </c>
      <c r="U14" s="2">
        <f t="shared" ref="U14" si="55">H24</f>
        <v>3648</v>
      </c>
      <c r="V14" s="2">
        <f t="shared" ref="V14" si="56">I24</f>
        <v>3520</v>
      </c>
      <c r="W14" s="2">
        <f t="shared" ref="W14" si="57">J24</f>
        <v>3520</v>
      </c>
      <c r="X14" s="2">
        <f t="shared" ref="X14" si="58">K24</f>
        <v>3396</v>
      </c>
      <c r="Y14" s="2">
        <f t="shared" ref="Y14" si="59">L24</f>
        <v>3472</v>
      </c>
    </row>
    <row r="15" spans="1:25" x14ac:dyDescent="0.25">
      <c r="A15" s="1">
        <v>3</v>
      </c>
      <c r="B15" s="1" t="s">
        <v>244</v>
      </c>
      <c r="C15">
        <v>28</v>
      </c>
      <c r="D15">
        <v>27</v>
      </c>
      <c r="E15">
        <v>32</v>
      </c>
      <c r="F15">
        <v>41</v>
      </c>
      <c r="G15">
        <v>49</v>
      </c>
      <c r="H15">
        <v>43</v>
      </c>
      <c r="I15">
        <v>47</v>
      </c>
      <c r="J15">
        <v>51</v>
      </c>
      <c r="K15">
        <v>45</v>
      </c>
      <c r="L15">
        <v>43</v>
      </c>
      <c r="N15" t="s">
        <v>437</v>
      </c>
      <c r="O15" s="1" t="s">
        <v>410</v>
      </c>
      <c r="P15">
        <f>C27</f>
        <v>43</v>
      </c>
      <c r="Q15">
        <f t="shared" ref="Q15:Y15" si="60">D27</f>
        <v>54</v>
      </c>
      <c r="R15">
        <f t="shared" si="60"/>
        <v>55</v>
      </c>
      <c r="S15">
        <f t="shared" si="60"/>
        <v>57</v>
      </c>
      <c r="T15">
        <f t="shared" si="60"/>
        <v>60</v>
      </c>
      <c r="U15">
        <f t="shared" si="60"/>
        <v>79</v>
      </c>
      <c r="V15">
        <f t="shared" si="60"/>
        <v>77</v>
      </c>
      <c r="W15">
        <f t="shared" si="60"/>
        <v>84</v>
      </c>
      <c r="X15">
        <f t="shared" si="60"/>
        <v>76</v>
      </c>
      <c r="Y15">
        <f t="shared" si="60"/>
        <v>72</v>
      </c>
    </row>
    <row r="16" spans="1:25" x14ac:dyDescent="0.25">
      <c r="B16" s="1" t="s">
        <v>245</v>
      </c>
      <c r="C16">
        <v>40</v>
      </c>
      <c r="D16">
        <v>42</v>
      </c>
      <c r="E16">
        <v>50</v>
      </c>
      <c r="F16">
        <v>53</v>
      </c>
      <c r="G16">
        <v>56</v>
      </c>
      <c r="H16">
        <v>57</v>
      </c>
      <c r="I16">
        <v>74</v>
      </c>
      <c r="J16">
        <v>82</v>
      </c>
      <c r="K16">
        <v>93</v>
      </c>
      <c r="L16">
        <v>84</v>
      </c>
      <c r="N16" t="s">
        <v>437</v>
      </c>
      <c r="O16" s="1" t="s">
        <v>411</v>
      </c>
      <c r="P16">
        <f>C28</f>
        <v>97</v>
      </c>
      <c r="Q16">
        <f t="shared" ref="Q16" si="61">D28</f>
        <v>103</v>
      </c>
      <c r="R16">
        <f t="shared" ref="R16" si="62">E28</f>
        <v>104</v>
      </c>
      <c r="S16">
        <f t="shared" ref="S16" si="63">F28</f>
        <v>108</v>
      </c>
      <c r="T16">
        <f t="shared" ref="T16" si="64">G28</f>
        <v>122</v>
      </c>
      <c r="U16">
        <f t="shared" ref="U16" si="65">H28</f>
        <v>142</v>
      </c>
      <c r="V16">
        <f t="shared" ref="V16" si="66">I28</f>
        <v>144</v>
      </c>
      <c r="W16">
        <f t="shared" ref="W16" si="67">J28</f>
        <v>132</v>
      </c>
      <c r="X16">
        <f t="shared" ref="X16" si="68">K28</f>
        <v>137</v>
      </c>
      <c r="Y16">
        <f t="shared" ref="Y16" si="69">L28</f>
        <v>134</v>
      </c>
    </row>
    <row r="17" spans="1:25" x14ac:dyDescent="0.25">
      <c r="B17" s="1" t="s">
        <v>246</v>
      </c>
      <c r="C17">
        <v>68</v>
      </c>
      <c r="D17">
        <v>69</v>
      </c>
      <c r="E17">
        <v>82</v>
      </c>
      <c r="F17">
        <v>94</v>
      </c>
      <c r="G17">
        <v>105</v>
      </c>
      <c r="H17">
        <v>100</v>
      </c>
      <c r="I17">
        <v>121</v>
      </c>
      <c r="J17">
        <v>133</v>
      </c>
      <c r="K17">
        <v>138</v>
      </c>
      <c r="L17">
        <v>127</v>
      </c>
      <c r="N17" t="s">
        <v>503</v>
      </c>
      <c r="O17" s="1" t="s">
        <v>410</v>
      </c>
      <c r="P17" s="2">
        <f>C31</f>
        <v>1384</v>
      </c>
      <c r="Q17" s="2">
        <f t="shared" ref="Q17:Y17" si="70">D31</f>
        <v>1469</v>
      </c>
      <c r="R17" s="2">
        <f t="shared" si="70"/>
        <v>1534</v>
      </c>
      <c r="S17" s="2">
        <f t="shared" si="70"/>
        <v>1564</v>
      </c>
      <c r="T17" s="2">
        <f t="shared" si="70"/>
        <v>1580</v>
      </c>
      <c r="U17" s="2">
        <f t="shared" si="70"/>
        <v>1624</v>
      </c>
      <c r="V17" s="2">
        <f t="shared" si="70"/>
        <v>1611</v>
      </c>
      <c r="W17" s="2">
        <f t="shared" si="70"/>
        <v>1680</v>
      </c>
      <c r="X17" s="2">
        <f t="shared" si="70"/>
        <v>1680</v>
      </c>
      <c r="Y17" s="2">
        <f t="shared" si="70"/>
        <v>1739</v>
      </c>
    </row>
    <row r="18" spans="1:25" x14ac:dyDescent="0.25">
      <c r="N18" t="s">
        <v>503</v>
      </c>
      <c r="O18" s="1" t="s">
        <v>411</v>
      </c>
      <c r="P18" s="2">
        <f>C32</f>
        <v>4012</v>
      </c>
      <c r="Q18" s="2">
        <f t="shared" ref="Q18" si="71">D32</f>
        <v>4007</v>
      </c>
      <c r="R18" s="2">
        <f t="shared" ref="R18" si="72">E32</f>
        <v>4106</v>
      </c>
      <c r="S18" s="2">
        <f t="shared" ref="S18" si="73">F32</f>
        <v>4203</v>
      </c>
      <c r="T18" s="2">
        <f t="shared" ref="T18" si="74">G32</f>
        <v>4131</v>
      </c>
      <c r="U18" s="2">
        <f t="shared" ref="U18" si="75">H32</f>
        <v>4045</v>
      </c>
      <c r="V18" s="2">
        <f t="shared" ref="V18" si="76">I32</f>
        <v>3972</v>
      </c>
      <c r="W18" s="2">
        <f t="shared" ref="W18" si="77">J32</f>
        <v>4045</v>
      </c>
      <c r="X18" s="2">
        <f t="shared" ref="X18" si="78">K32</f>
        <v>3984</v>
      </c>
      <c r="Y18" s="2">
        <f t="shared" ref="Y18" si="79">L32</f>
        <v>4110</v>
      </c>
    </row>
    <row r="19" spans="1:25" x14ac:dyDescent="0.25">
      <c r="A19" s="1">
        <v>4</v>
      </c>
      <c r="B19" s="1" t="s">
        <v>244</v>
      </c>
      <c r="C19">
        <v>28</v>
      </c>
      <c r="D19">
        <v>32</v>
      </c>
      <c r="E19">
        <v>33</v>
      </c>
      <c r="F19">
        <v>33</v>
      </c>
      <c r="G19">
        <v>35</v>
      </c>
      <c r="H19">
        <v>36</v>
      </c>
      <c r="I19">
        <v>41</v>
      </c>
      <c r="J19">
        <v>50</v>
      </c>
      <c r="K19">
        <v>44</v>
      </c>
      <c r="L19">
        <v>52</v>
      </c>
      <c r="N19" t="s">
        <v>262</v>
      </c>
      <c r="O19" s="1" t="s">
        <v>410</v>
      </c>
      <c r="P19">
        <f>C35</f>
        <v>62</v>
      </c>
      <c r="Q19">
        <f t="shared" ref="Q19:Y19" si="80">D35</f>
        <v>56</v>
      </c>
      <c r="R19">
        <f t="shared" si="80"/>
        <v>39</v>
      </c>
      <c r="S19">
        <f t="shared" si="80"/>
        <v>35</v>
      </c>
      <c r="T19">
        <f t="shared" si="80"/>
        <v>30</v>
      </c>
      <c r="U19">
        <f t="shared" si="80"/>
        <v>26</v>
      </c>
      <c r="V19">
        <f t="shared" si="80"/>
        <v>17</v>
      </c>
      <c r="W19">
        <f t="shared" si="80"/>
        <v>11</v>
      </c>
      <c r="X19">
        <f t="shared" si="80"/>
        <v>13</v>
      </c>
      <c r="Y19">
        <f t="shared" si="80"/>
        <v>14</v>
      </c>
    </row>
    <row r="20" spans="1:25" x14ac:dyDescent="0.25">
      <c r="B20" s="1" t="s">
        <v>245</v>
      </c>
      <c r="C20">
        <v>71</v>
      </c>
      <c r="D20">
        <v>74</v>
      </c>
      <c r="E20">
        <v>81</v>
      </c>
      <c r="F20">
        <v>85</v>
      </c>
      <c r="G20">
        <v>89</v>
      </c>
      <c r="H20">
        <v>85</v>
      </c>
      <c r="I20">
        <v>102</v>
      </c>
      <c r="J20">
        <v>120</v>
      </c>
      <c r="K20">
        <v>122</v>
      </c>
      <c r="L20">
        <v>133</v>
      </c>
      <c r="N20" t="s">
        <v>262</v>
      </c>
      <c r="O20" s="1" t="s">
        <v>411</v>
      </c>
      <c r="P20">
        <f>C36</f>
        <v>204</v>
      </c>
      <c r="Q20">
        <f t="shared" ref="Q20" si="81">D36</f>
        <v>188</v>
      </c>
      <c r="R20">
        <f t="shared" ref="R20" si="82">E36</f>
        <v>149</v>
      </c>
      <c r="S20">
        <f t="shared" ref="S20" si="83">F36</f>
        <v>115</v>
      </c>
      <c r="T20">
        <f t="shared" ref="T20" si="84">G36</f>
        <v>87</v>
      </c>
      <c r="U20">
        <f t="shared" ref="U20" si="85">H36</f>
        <v>69</v>
      </c>
      <c r="V20">
        <f t="shared" ref="V20" si="86">I36</f>
        <v>42</v>
      </c>
      <c r="W20">
        <f t="shared" ref="W20" si="87">J36</f>
        <v>42</v>
      </c>
      <c r="X20">
        <f t="shared" ref="X20" si="88">K36</f>
        <v>33</v>
      </c>
      <c r="Y20">
        <f t="shared" ref="Y20" si="89">L36</f>
        <v>40</v>
      </c>
    </row>
    <row r="21" spans="1:25" x14ac:dyDescent="0.25">
      <c r="B21" s="1" t="s">
        <v>246</v>
      </c>
      <c r="C21">
        <v>99</v>
      </c>
      <c r="D21">
        <v>106</v>
      </c>
      <c r="E21">
        <v>114</v>
      </c>
      <c r="F21">
        <v>118</v>
      </c>
      <c r="G21">
        <v>124</v>
      </c>
      <c r="H21">
        <v>121</v>
      </c>
      <c r="I21">
        <v>143</v>
      </c>
      <c r="J21">
        <v>170</v>
      </c>
      <c r="K21">
        <v>166</v>
      </c>
      <c r="L21">
        <v>185</v>
      </c>
      <c r="N21" t="s">
        <v>504</v>
      </c>
      <c r="O21" s="1" t="s">
        <v>410</v>
      </c>
      <c r="P21" s="2">
        <f>C39</f>
        <v>1446</v>
      </c>
      <c r="Q21" s="2">
        <f t="shared" ref="Q21:Y21" si="90">D39</f>
        <v>1525</v>
      </c>
      <c r="R21" s="2">
        <f t="shared" si="90"/>
        <v>1573</v>
      </c>
      <c r="S21" s="2">
        <f t="shared" si="90"/>
        <v>1599</v>
      </c>
      <c r="T21" s="2">
        <f t="shared" si="90"/>
        <v>1610</v>
      </c>
      <c r="U21" s="2">
        <f t="shared" si="90"/>
        <v>1650</v>
      </c>
      <c r="V21" s="2">
        <f t="shared" si="90"/>
        <v>1628</v>
      </c>
      <c r="W21" s="2">
        <f t="shared" si="90"/>
        <v>1691</v>
      </c>
      <c r="X21" s="2">
        <f t="shared" si="90"/>
        <v>1693</v>
      </c>
      <c r="Y21" s="2">
        <f t="shared" si="90"/>
        <v>1753</v>
      </c>
    </row>
    <row r="22" spans="1:25" x14ac:dyDescent="0.25">
      <c r="N22" t="s">
        <v>504</v>
      </c>
      <c r="O22" s="1" t="s">
        <v>411</v>
      </c>
      <c r="P22" s="2">
        <f>C40</f>
        <v>4216</v>
      </c>
      <c r="Q22" s="2">
        <f t="shared" ref="Q22" si="91">D40</f>
        <v>4195</v>
      </c>
      <c r="R22" s="2">
        <f t="shared" ref="R22" si="92">E40</f>
        <v>4255</v>
      </c>
      <c r="S22" s="2">
        <f t="shared" ref="S22" si="93">F40</f>
        <v>4318</v>
      </c>
      <c r="T22" s="2">
        <f t="shared" ref="T22" si="94">G40</f>
        <v>4218</v>
      </c>
      <c r="U22" s="2">
        <f t="shared" ref="U22" si="95">H40</f>
        <v>4114</v>
      </c>
      <c r="V22" s="2">
        <f t="shared" ref="V22" si="96">I40</f>
        <v>4014</v>
      </c>
      <c r="W22" s="2">
        <f t="shared" ref="W22" si="97">J40</f>
        <v>4087</v>
      </c>
      <c r="X22" s="2">
        <f t="shared" ref="X22" si="98">K40</f>
        <v>4017</v>
      </c>
      <c r="Y22" s="2">
        <f t="shared" ref="Y22" si="99">L40</f>
        <v>4150</v>
      </c>
    </row>
    <row r="23" spans="1:25" x14ac:dyDescent="0.25">
      <c r="A23" s="1">
        <v>5</v>
      </c>
      <c r="B23" s="1" t="s">
        <v>244</v>
      </c>
      <c r="C23" s="2">
        <v>1218</v>
      </c>
      <c r="D23" s="2">
        <v>1291</v>
      </c>
      <c r="E23" s="2">
        <v>1359</v>
      </c>
      <c r="F23" s="2">
        <v>1385</v>
      </c>
      <c r="G23" s="2">
        <v>1392</v>
      </c>
      <c r="H23" s="2">
        <v>1415</v>
      </c>
      <c r="I23" s="2">
        <v>1396</v>
      </c>
      <c r="J23" s="2">
        <v>1426</v>
      </c>
      <c r="K23" s="2">
        <v>1424</v>
      </c>
      <c r="L23" s="2">
        <v>1461</v>
      </c>
    </row>
    <row r="24" spans="1:25" x14ac:dyDescent="0.25">
      <c r="B24" s="1" t="s">
        <v>245</v>
      </c>
      <c r="C24" s="2">
        <v>3611</v>
      </c>
      <c r="D24" s="2">
        <v>3622</v>
      </c>
      <c r="E24" s="2">
        <v>3722</v>
      </c>
      <c r="F24" s="2">
        <v>3814</v>
      </c>
      <c r="G24" s="2">
        <v>3733</v>
      </c>
      <c r="H24" s="2">
        <v>3648</v>
      </c>
      <c r="I24" s="2">
        <v>3520</v>
      </c>
      <c r="J24" s="2">
        <v>3520</v>
      </c>
      <c r="K24" s="2">
        <v>3396</v>
      </c>
      <c r="L24" s="2">
        <v>3472</v>
      </c>
      <c r="N24" t="s">
        <v>426</v>
      </c>
    </row>
    <row r="25" spans="1:25" x14ac:dyDescent="0.25">
      <c r="B25" s="1" t="s">
        <v>246</v>
      </c>
      <c r="C25" s="2">
        <v>4829</v>
      </c>
      <c r="D25" s="2">
        <v>4913</v>
      </c>
      <c r="E25" s="2">
        <v>5081</v>
      </c>
      <c r="F25" s="2">
        <v>5199</v>
      </c>
      <c r="G25" s="2">
        <v>5125</v>
      </c>
      <c r="H25" s="2">
        <v>5063</v>
      </c>
      <c r="I25" s="2">
        <v>4916</v>
      </c>
      <c r="J25" s="2">
        <v>4946</v>
      </c>
      <c r="K25" s="2">
        <v>4820</v>
      </c>
      <c r="L25" s="2">
        <v>4933</v>
      </c>
      <c r="N25" t="s">
        <v>380</v>
      </c>
      <c r="O25" s="1" t="s">
        <v>424</v>
      </c>
      <c r="P25" s="2">
        <f>SUM(P21:P22)</f>
        <v>5662</v>
      </c>
      <c r="Q25" s="2">
        <f t="shared" ref="Q25:Y25" si="100">SUM(Q21:Q22)</f>
        <v>5720</v>
      </c>
      <c r="R25" s="2">
        <f t="shared" si="100"/>
        <v>5828</v>
      </c>
      <c r="S25" s="2">
        <f t="shared" si="100"/>
        <v>5917</v>
      </c>
      <c r="T25" s="2">
        <f t="shared" si="100"/>
        <v>5828</v>
      </c>
      <c r="U25" s="2">
        <f t="shared" si="100"/>
        <v>5764</v>
      </c>
      <c r="V25" s="2">
        <f t="shared" si="100"/>
        <v>5642</v>
      </c>
      <c r="W25" s="2">
        <f t="shared" si="100"/>
        <v>5778</v>
      </c>
      <c r="X25" s="2">
        <f t="shared" si="100"/>
        <v>5710</v>
      </c>
      <c r="Y25" s="2">
        <f t="shared" si="100"/>
        <v>5903</v>
      </c>
    </row>
    <row r="27" spans="1:25" x14ac:dyDescent="0.25">
      <c r="A27" s="1">
        <v>7</v>
      </c>
      <c r="B27" s="1" t="s">
        <v>244</v>
      </c>
      <c r="C27">
        <v>43</v>
      </c>
      <c r="D27">
        <v>54</v>
      </c>
      <c r="E27">
        <v>55</v>
      </c>
      <c r="F27">
        <v>57</v>
      </c>
      <c r="G27">
        <v>60</v>
      </c>
      <c r="H27">
        <v>79</v>
      </c>
      <c r="I27">
        <v>77</v>
      </c>
      <c r="J27">
        <v>84</v>
      </c>
      <c r="K27">
        <v>76</v>
      </c>
      <c r="L27">
        <v>72</v>
      </c>
      <c r="N27" t="s">
        <v>515</v>
      </c>
    </row>
    <row r="28" spans="1:25" x14ac:dyDescent="0.25">
      <c r="B28" s="1" t="s">
        <v>245</v>
      </c>
      <c r="C28">
        <v>97</v>
      </c>
      <c r="D28">
        <v>103</v>
      </c>
      <c r="E28">
        <v>104</v>
      </c>
      <c r="F28">
        <v>108</v>
      </c>
      <c r="G28">
        <v>122</v>
      </c>
      <c r="H28">
        <v>142</v>
      </c>
      <c r="I28">
        <v>144</v>
      </c>
      <c r="J28">
        <v>132</v>
      </c>
      <c r="K28">
        <v>137</v>
      </c>
      <c r="L28">
        <v>134</v>
      </c>
      <c r="O28" t="s">
        <v>420</v>
      </c>
      <c r="P28" t="s">
        <v>421</v>
      </c>
      <c r="Q28" t="s">
        <v>422</v>
      </c>
    </row>
    <row r="29" spans="1:25" x14ac:dyDescent="0.25">
      <c r="B29" s="1" t="s">
        <v>246</v>
      </c>
      <c r="C29">
        <v>140</v>
      </c>
      <c r="D29">
        <v>157</v>
      </c>
      <c r="E29">
        <v>159</v>
      </c>
      <c r="F29">
        <v>165</v>
      </c>
      <c r="G29">
        <v>182</v>
      </c>
      <c r="H29">
        <v>221</v>
      </c>
      <c r="I29">
        <v>221</v>
      </c>
      <c r="J29">
        <v>216</v>
      </c>
      <c r="K29">
        <v>213</v>
      </c>
      <c r="L29">
        <v>206</v>
      </c>
      <c r="N29" t="s">
        <v>410</v>
      </c>
      <c r="O29" s="17">
        <f>P29/P31</f>
        <v>0.29696764357106559</v>
      </c>
      <c r="P29" s="2">
        <f>Y21</f>
        <v>1753</v>
      </c>
      <c r="Q29" s="17">
        <f>O29-0.04</f>
        <v>0.25696764357106561</v>
      </c>
    </row>
    <row r="30" spans="1:25" x14ac:dyDescent="0.25">
      <c r="N30" t="s">
        <v>411</v>
      </c>
      <c r="O30" s="17">
        <f>P30/P31</f>
        <v>0.70303235642893447</v>
      </c>
      <c r="P30" s="2">
        <f>Y22</f>
        <v>4150</v>
      </c>
      <c r="Q30" s="17">
        <f>O30-0.04</f>
        <v>0.66303235642893443</v>
      </c>
    </row>
    <row r="31" spans="1:25" x14ac:dyDescent="0.25">
      <c r="A31" s="1" t="s">
        <v>352</v>
      </c>
      <c r="B31" s="1" t="s">
        <v>244</v>
      </c>
      <c r="C31" s="2">
        <v>1384</v>
      </c>
      <c r="D31" s="2">
        <v>1469</v>
      </c>
      <c r="E31" s="2">
        <v>1534</v>
      </c>
      <c r="F31" s="2">
        <v>1564</v>
      </c>
      <c r="G31" s="2">
        <v>1580</v>
      </c>
      <c r="H31" s="2">
        <v>1624</v>
      </c>
      <c r="I31" s="2">
        <v>1611</v>
      </c>
      <c r="J31" s="2">
        <v>1680</v>
      </c>
      <c r="K31" s="2">
        <v>1680</v>
      </c>
      <c r="L31" s="2">
        <v>1739</v>
      </c>
      <c r="N31" t="s">
        <v>374</v>
      </c>
      <c r="O31" s="17">
        <f>P31/P31</f>
        <v>1</v>
      </c>
      <c r="P31" s="2">
        <f>Y25</f>
        <v>5903</v>
      </c>
    </row>
    <row r="32" spans="1:25" x14ac:dyDescent="0.25">
      <c r="B32" s="1" t="s">
        <v>245</v>
      </c>
      <c r="C32" s="2">
        <v>4012</v>
      </c>
      <c r="D32" s="2">
        <v>4007</v>
      </c>
      <c r="E32" s="2">
        <v>4106</v>
      </c>
      <c r="F32" s="2">
        <v>4203</v>
      </c>
      <c r="G32" s="2">
        <v>4131</v>
      </c>
      <c r="H32" s="2">
        <v>4045</v>
      </c>
      <c r="I32" s="2">
        <v>3972</v>
      </c>
      <c r="J32" s="2">
        <v>4045</v>
      </c>
      <c r="K32" s="2">
        <v>3984</v>
      </c>
      <c r="L32" s="2">
        <v>4110</v>
      </c>
    </row>
    <row r="33" spans="1:20" x14ac:dyDescent="0.25">
      <c r="B33" s="1" t="s">
        <v>246</v>
      </c>
      <c r="C33" s="2">
        <v>5396</v>
      </c>
      <c r="D33" s="2">
        <v>5476</v>
      </c>
      <c r="E33" s="2">
        <v>5640</v>
      </c>
      <c r="F33" s="2">
        <v>5767</v>
      </c>
      <c r="G33" s="2">
        <v>5711</v>
      </c>
      <c r="H33" s="2">
        <v>5669</v>
      </c>
      <c r="I33" s="2">
        <v>5583</v>
      </c>
      <c r="J33" s="2">
        <v>5725</v>
      </c>
      <c r="K33" s="2">
        <v>5664</v>
      </c>
      <c r="L33" s="2">
        <v>5849</v>
      </c>
      <c r="N33" t="s">
        <v>516</v>
      </c>
    </row>
    <row r="34" spans="1:20" x14ac:dyDescent="0.25">
      <c r="N34" t="s">
        <v>517</v>
      </c>
      <c r="O34" s="1" t="s">
        <v>409</v>
      </c>
      <c r="P34">
        <v>2019</v>
      </c>
      <c r="Q34">
        <v>2020</v>
      </c>
      <c r="R34">
        <v>2021</v>
      </c>
      <c r="S34">
        <v>2022</v>
      </c>
      <c r="T34">
        <v>2023</v>
      </c>
    </row>
    <row r="35" spans="1:20" x14ac:dyDescent="0.25">
      <c r="A35" s="1">
        <v>6</v>
      </c>
      <c r="B35" s="1" t="s">
        <v>244</v>
      </c>
      <c r="C35">
        <v>62</v>
      </c>
      <c r="D35">
        <v>56</v>
      </c>
      <c r="E35">
        <v>39</v>
      </c>
      <c r="F35">
        <v>35</v>
      </c>
      <c r="G35">
        <v>30</v>
      </c>
      <c r="H35">
        <v>26</v>
      </c>
      <c r="I35">
        <v>17</v>
      </c>
      <c r="J35">
        <v>11</v>
      </c>
      <c r="K35">
        <v>13</v>
      </c>
      <c r="L35">
        <v>14</v>
      </c>
      <c r="N35" t="s">
        <v>503</v>
      </c>
      <c r="O35" s="1" t="s">
        <v>410</v>
      </c>
      <c r="P35" s="2">
        <f>H31</f>
        <v>1624</v>
      </c>
      <c r="Q35" s="2">
        <f t="shared" ref="Q35:T35" si="101">I31</f>
        <v>1611</v>
      </c>
      <c r="R35" s="2">
        <f t="shared" si="101"/>
        <v>1680</v>
      </c>
      <c r="S35" s="2">
        <f t="shared" si="101"/>
        <v>1680</v>
      </c>
      <c r="T35" s="2">
        <f t="shared" si="101"/>
        <v>1739</v>
      </c>
    </row>
    <row r="36" spans="1:20" x14ac:dyDescent="0.25">
      <c r="B36" s="1" t="s">
        <v>245</v>
      </c>
      <c r="C36">
        <v>204</v>
      </c>
      <c r="D36">
        <v>188</v>
      </c>
      <c r="E36">
        <v>149</v>
      </c>
      <c r="F36">
        <v>115</v>
      </c>
      <c r="G36">
        <v>87</v>
      </c>
      <c r="H36">
        <v>69</v>
      </c>
      <c r="I36">
        <v>42</v>
      </c>
      <c r="J36">
        <v>42</v>
      </c>
      <c r="K36">
        <v>33</v>
      </c>
      <c r="L36">
        <v>40</v>
      </c>
      <c r="N36" t="s">
        <v>503</v>
      </c>
      <c r="O36" s="1" t="s">
        <v>411</v>
      </c>
      <c r="P36" s="2">
        <f t="shared" ref="P36" si="102">H32</f>
        <v>4045</v>
      </c>
      <c r="Q36" s="2">
        <f t="shared" ref="Q36" si="103">I32</f>
        <v>3972</v>
      </c>
      <c r="R36" s="2">
        <f t="shared" ref="R36" si="104">J32</f>
        <v>4045</v>
      </c>
      <c r="S36" s="2">
        <f t="shared" ref="S36" si="105">K32</f>
        <v>3984</v>
      </c>
      <c r="T36" s="2">
        <f t="shared" ref="T36" si="106">L32</f>
        <v>4110</v>
      </c>
    </row>
    <row r="37" spans="1:20" x14ac:dyDescent="0.25">
      <c r="B37" s="1" t="s">
        <v>246</v>
      </c>
      <c r="C37">
        <v>266</v>
      </c>
      <c r="D37">
        <v>244</v>
      </c>
      <c r="E37">
        <v>188</v>
      </c>
      <c r="F37">
        <v>150</v>
      </c>
      <c r="G37">
        <v>117</v>
      </c>
      <c r="H37">
        <v>95</v>
      </c>
      <c r="I37">
        <v>59</v>
      </c>
      <c r="J37">
        <v>53</v>
      </c>
      <c r="K37">
        <v>46</v>
      </c>
      <c r="L37">
        <v>54</v>
      </c>
      <c r="N37" t="s">
        <v>262</v>
      </c>
      <c r="O37" s="1" t="s">
        <v>410</v>
      </c>
      <c r="P37">
        <f>H35</f>
        <v>26</v>
      </c>
      <c r="Q37">
        <f t="shared" ref="Q37:T37" si="107">I35</f>
        <v>17</v>
      </c>
      <c r="R37">
        <f t="shared" si="107"/>
        <v>11</v>
      </c>
      <c r="S37">
        <f t="shared" si="107"/>
        <v>13</v>
      </c>
      <c r="T37">
        <f t="shared" si="107"/>
        <v>14</v>
      </c>
    </row>
    <row r="38" spans="1:20" x14ac:dyDescent="0.25">
      <c r="N38" t="s">
        <v>262</v>
      </c>
      <c r="O38" s="1" t="s">
        <v>411</v>
      </c>
      <c r="P38">
        <f>H36</f>
        <v>69</v>
      </c>
      <c r="Q38">
        <f t="shared" ref="Q38" si="108">I36</f>
        <v>42</v>
      </c>
      <c r="R38">
        <f t="shared" ref="R38" si="109">J36</f>
        <v>42</v>
      </c>
      <c r="S38">
        <f t="shared" ref="S38" si="110">K36</f>
        <v>33</v>
      </c>
      <c r="T38">
        <f t="shared" ref="T38" si="111">L36</f>
        <v>40</v>
      </c>
    </row>
    <row r="39" spans="1:20" x14ac:dyDescent="0.25">
      <c r="A39" s="1" t="s">
        <v>304</v>
      </c>
      <c r="B39" s="1" t="s">
        <v>244</v>
      </c>
      <c r="C39" s="2">
        <v>1446</v>
      </c>
      <c r="D39" s="2">
        <v>1525</v>
      </c>
      <c r="E39" s="2">
        <v>1573</v>
      </c>
      <c r="F39" s="2">
        <v>1599</v>
      </c>
      <c r="G39" s="2">
        <v>1610</v>
      </c>
      <c r="H39" s="2">
        <v>1650</v>
      </c>
      <c r="I39" s="2">
        <v>1628</v>
      </c>
      <c r="J39" s="2">
        <v>1691</v>
      </c>
      <c r="K39" s="2">
        <v>1693</v>
      </c>
      <c r="L39" s="2">
        <v>1753</v>
      </c>
      <c r="N39" t="s">
        <v>504</v>
      </c>
      <c r="O39" s="1" t="s">
        <v>410</v>
      </c>
      <c r="P39" s="2">
        <f>H39</f>
        <v>1650</v>
      </c>
      <c r="Q39" s="2">
        <f t="shared" ref="Q39:T39" si="112">I39</f>
        <v>1628</v>
      </c>
      <c r="R39" s="2">
        <f t="shared" si="112"/>
        <v>1691</v>
      </c>
      <c r="S39" s="2">
        <f t="shared" si="112"/>
        <v>1693</v>
      </c>
      <c r="T39" s="2">
        <f t="shared" si="112"/>
        <v>1753</v>
      </c>
    </row>
    <row r="40" spans="1:20" x14ac:dyDescent="0.25">
      <c r="B40" s="1" t="s">
        <v>245</v>
      </c>
      <c r="C40" s="2">
        <v>4216</v>
      </c>
      <c r="D40" s="2">
        <v>4195</v>
      </c>
      <c r="E40" s="2">
        <v>4255</v>
      </c>
      <c r="F40" s="2">
        <v>4318</v>
      </c>
      <c r="G40" s="2">
        <v>4218</v>
      </c>
      <c r="H40" s="2">
        <v>4114</v>
      </c>
      <c r="I40" s="2">
        <v>4014</v>
      </c>
      <c r="J40" s="2">
        <v>4087</v>
      </c>
      <c r="K40" s="2">
        <v>4017</v>
      </c>
      <c r="L40" s="2">
        <v>4150</v>
      </c>
      <c r="N40" t="s">
        <v>504</v>
      </c>
      <c r="O40" s="1" t="s">
        <v>411</v>
      </c>
      <c r="P40" s="2">
        <f>H40</f>
        <v>4114</v>
      </c>
      <c r="Q40" s="2">
        <f t="shared" ref="Q40" si="113">I40</f>
        <v>4014</v>
      </c>
      <c r="R40" s="2">
        <f t="shared" ref="R40" si="114">J40</f>
        <v>4087</v>
      </c>
      <c r="S40" s="2">
        <f t="shared" ref="S40" si="115">K40</f>
        <v>4017</v>
      </c>
      <c r="T40" s="2">
        <f t="shared" ref="T40" si="116">L40</f>
        <v>4150</v>
      </c>
    </row>
    <row r="41" spans="1:20" x14ac:dyDescent="0.25">
      <c r="B41" s="1" t="s">
        <v>246</v>
      </c>
      <c r="C41" s="2">
        <v>5662</v>
      </c>
      <c r="D41" s="2">
        <v>5720</v>
      </c>
      <c r="E41" s="2">
        <v>5828</v>
      </c>
      <c r="F41" s="2">
        <v>5917</v>
      </c>
      <c r="G41" s="2">
        <v>5828</v>
      </c>
      <c r="H41" s="2">
        <v>5764</v>
      </c>
      <c r="I41" s="2">
        <v>5642</v>
      </c>
      <c r="J41" s="2">
        <v>5778</v>
      </c>
      <c r="K41" s="2">
        <v>5710</v>
      </c>
      <c r="L41" s="2">
        <v>5903</v>
      </c>
    </row>
    <row r="42" spans="1:20" x14ac:dyDescent="0.25">
      <c r="N42" s="6" t="s">
        <v>477</v>
      </c>
      <c r="O42" t="s">
        <v>472</v>
      </c>
      <c r="P42" t="s">
        <v>473</v>
      </c>
      <c r="Q42" t="s">
        <v>539</v>
      </c>
      <c r="R42" t="s">
        <v>573</v>
      </c>
      <c r="S42" t="s">
        <v>597</v>
      </c>
    </row>
    <row r="43" spans="1:20" x14ac:dyDescent="0.25">
      <c r="N43" s="7" t="s">
        <v>503</v>
      </c>
      <c r="O43">
        <v>5669</v>
      </c>
      <c r="P43">
        <v>5583</v>
      </c>
      <c r="Q43">
        <v>5725</v>
      </c>
      <c r="R43">
        <v>5664</v>
      </c>
      <c r="S43">
        <v>5849</v>
      </c>
    </row>
    <row r="44" spans="1:20" x14ac:dyDescent="0.25">
      <c r="N44" s="8" t="s">
        <v>410</v>
      </c>
      <c r="O44">
        <v>1624</v>
      </c>
      <c r="P44">
        <v>1611</v>
      </c>
      <c r="Q44">
        <v>1680</v>
      </c>
      <c r="R44">
        <v>1680</v>
      </c>
      <c r="S44">
        <v>1739</v>
      </c>
    </row>
    <row r="45" spans="1:20" x14ac:dyDescent="0.25">
      <c r="N45" s="8" t="s">
        <v>411</v>
      </c>
      <c r="O45">
        <v>4045</v>
      </c>
      <c r="P45">
        <v>3972</v>
      </c>
      <c r="Q45">
        <v>4045</v>
      </c>
      <c r="R45">
        <v>3984</v>
      </c>
      <c r="S45">
        <v>4110</v>
      </c>
    </row>
    <row r="46" spans="1:20" x14ac:dyDescent="0.25">
      <c r="N46" s="7" t="s">
        <v>262</v>
      </c>
      <c r="O46">
        <v>95</v>
      </c>
      <c r="P46">
        <v>59</v>
      </c>
      <c r="Q46">
        <v>53</v>
      </c>
      <c r="R46">
        <v>46</v>
      </c>
      <c r="S46">
        <v>54</v>
      </c>
    </row>
    <row r="47" spans="1:20" x14ac:dyDescent="0.25">
      <c r="N47" s="8" t="s">
        <v>410</v>
      </c>
      <c r="O47">
        <v>26</v>
      </c>
      <c r="P47">
        <v>17</v>
      </c>
      <c r="Q47">
        <v>11</v>
      </c>
      <c r="R47">
        <v>13</v>
      </c>
      <c r="S47">
        <v>14</v>
      </c>
    </row>
    <row r="48" spans="1:20" x14ac:dyDescent="0.25">
      <c r="N48" s="8" t="s">
        <v>411</v>
      </c>
      <c r="O48">
        <v>69</v>
      </c>
      <c r="P48">
        <v>42</v>
      </c>
      <c r="Q48">
        <v>42</v>
      </c>
      <c r="R48">
        <v>33</v>
      </c>
      <c r="S48">
        <v>40</v>
      </c>
    </row>
    <row r="49" spans="14:19" x14ac:dyDescent="0.25">
      <c r="N49" s="7" t="s">
        <v>504</v>
      </c>
      <c r="O49">
        <v>5764</v>
      </c>
      <c r="P49">
        <v>5642</v>
      </c>
      <c r="Q49">
        <v>5778</v>
      </c>
      <c r="R49">
        <v>5710</v>
      </c>
      <c r="S49">
        <v>5903</v>
      </c>
    </row>
    <row r="50" spans="14:19" x14ac:dyDescent="0.25">
      <c r="N50" s="8" t="s">
        <v>410</v>
      </c>
      <c r="O50">
        <v>1650</v>
      </c>
      <c r="P50">
        <v>1628</v>
      </c>
      <c r="Q50">
        <v>1691</v>
      </c>
      <c r="R50">
        <v>1693</v>
      </c>
      <c r="S50">
        <v>1753</v>
      </c>
    </row>
    <row r="51" spans="14:19" x14ac:dyDescent="0.25">
      <c r="N51" s="8" t="s">
        <v>411</v>
      </c>
      <c r="O51">
        <v>4114</v>
      </c>
      <c r="P51">
        <v>4014</v>
      </c>
      <c r="Q51">
        <v>4087</v>
      </c>
      <c r="R51">
        <v>4017</v>
      </c>
      <c r="S51">
        <v>4150</v>
      </c>
    </row>
  </sheetData>
  <pageMargins left="0.7" right="0.7" top="0.75" bottom="0.75" header="0.3" footer="0.3"/>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E5F0D-1E1E-443B-8BC8-FB110F78A9A6}">
  <dimension ref="A1:O53"/>
  <sheetViews>
    <sheetView workbookViewId="0"/>
  </sheetViews>
  <sheetFormatPr defaultRowHeight="15" x14ac:dyDescent="0.25"/>
  <cols>
    <col min="1" max="1" width="32.42578125" bestFit="1" customWidth="1"/>
    <col min="2" max="11" width="9.140625" customWidth="1"/>
  </cols>
  <sheetData>
    <row r="1" spans="1:15" ht="23.25" customHeight="1" x14ac:dyDescent="0.35">
      <c r="A1" s="26" t="s">
        <v>429</v>
      </c>
      <c r="B1" s="26"/>
      <c r="C1" s="26"/>
      <c r="D1" s="26"/>
      <c r="E1" s="26"/>
      <c r="F1" s="26"/>
      <c r="G1" s="26"/>
      <c r="H1" s="26"/>
      <c r="I1" s="26"/>
      <c r="J1" s="26"/>
      <c r="K1" s="26"/>
    </row>
    <row r="2" spans="1:15" ht="23.25" x14ac:dyDescent="0.35">
      <c r="A2" s="26" t="s">
        <v>558</v>
      </c>
      <c r="B2" s="26"/>
      <c r="C2" s="26"/>
      <c r="D2" s="26"/>
      <c r="E2" s="26"/>
      <c r="F2" s="26"/>
      <c r="G2" s="26"/>
      <c r="H2" s="26"/>
      <c r="I2" s="26"/>
      <c r="J2" s="26"/>
      <c r="K2" s="26"/>
      <c r="M2" s="28" t="s">
        <v>428</v>
      </c>
      <c r="N2" s="28"/>
      <c r="O2" s="28"/>
    </row>
    <row r="3" spans="1:15" ht="23.25" x14ac:dyDescent="0.35">
      <c r="A3" s="26" t="s">
        <v>598</v>
      </c>
      <c r="B3" s="26"/>
      <c r="C3" s="26"/>
      <c r="D3" s="26"/>
      <c r="E3" s="26"/>
      <c r="F3" s="26"/>
      <c r="G3" s="26"/>
      <c r="H3" s="26"/>
      <c r="I3" s="26"/>
      <c r="J3" s="26"/>
      <c r="K3" s="26"/>
      <c r="M3" s="28"/>
      <c r="N3" s="28"/>
      <c r="O3" s="28"/>
    </row>
    <row r="4" spans="1:15" x14ac:dyDescent="0.25">
      <c r="A4" s="27" t="s">
        <v>514</v>
      </c>
      <c r="B4" s="27"/>
      <c r="C4" s="27"/>
      <c r="D4" s="27"/>
      <c r="E4" s="27"/>
      <c r="F4" s="27"/>
      <c r="G4" s="27"/>
      <c r="H4" s="27"/>
      <c r="I4" s="27"/>
      <c r="J4" s="27"/>
      <c r="K4" s="27"/>
    </row>
    <row r="5" spans="1:15" x14ac:dyDescent="0.25">
      <c r="A5" s="27" t="s">
        <v>402</v>
      </c>
      <c r="B5" s="27"/>
      <c r="C5" s="27"/>
      <c r="D5" s="27"/>
      <c r="E5" s="27"/>
      <c r="F5" s="27"/>
      <c r="G5" s="27"/>
      <c r="H5" s="27"/>
      <c r="I5" s="27"/>
      <c r="J5" s="27"/>
      <c r="K5" s="27"/>
    </row>
    <row r="12" spans="1:15" x14ac:dyDescent="0.25">
      <c r="A12" s="29" t="s">
        <v>553</v>
      </c>
      <c r="B12" s="30" t="s">
        <v>467</v>
      </c>
      <c r="C12" s="30" t="s">
        <v>468</v>
      </c>
      <c r="D12" s="30" t="s">
        <v>469</v>
      </c>
      <c r="E12" s="30" t="s">
        <v>470</v>
      </c>
      <c r="F12" s="30" t="s">
        <v>471</v>
      </c>
      <c r="G12" s="30" t="s">
        <v>472</v>
      </c>
      <c r="H12" s="30" t="s">
        <v>473</v>
      </c>
      <c r="I12" s="30" t="s">
        <v>539</v>
      </c>
      <c r="J12" s="30" t="s">
        <v>573</v>
      </c>
      <c r="K12" s="30" t="s">
        <v>597</v>
      </c>
    </row>
    <row r="13" spans="1:15" x14ac:dyDescent="0.25">
      <c r="A13" s="7" t="s">
        <v>497</v>
      </c>
      <c r="B13" s="10"/>
      <c r="C13" s="10"/>
      <c r="D13" s="10"/>
      <c r="E13" s="10"/>
      <c r="F13" s="10"/>
      <c r="G13" s="10"/>
      <c r="H13" s="10"/>
      <c r="I13" s="10"/>
      <c r="J13" s="10"/>
      <c r="K13" s="10"/>
    </row>
    <row r="14" spans="1:15" x14ac:dyDescent="0.25">
      <c r="A14" s="8" t="s">
        <v>580</v>
      </c>
      <c r="B14" s="10">
        <v>22</v>
      </c>
      <c r="C14" s="10">
        <v>19</v>
      </c>
      <c r="D14" s="10">
        <v>15</v>
      </c>
      <c r="E14" s="10">
        <v>13</v>
      </c>
      <c r="F14" s="10">
        <v>14</v>
      </c>
      <c r="G14" s="10">
        <v>13</v>
      </c>
      <c r="H14" s="10">
        <v>13</v>
      </c>
      <c r="I14" s="10">
        <v>11</v>
      </c>
      <c r="J14" s="10">
        <v>13</v>
      </c>
      <c r="K14" s="10">
        <v>11</v>
      </c>
    </row>
    <row r="15" spans="1:15" x14ac:dyDescent="0.25">
      <c r="A15" s="8" t="s">
        <v>581</v>
      </c>
      <c r="B15" s="10">
        <v>30</v>
      </c>
      <c r="C15" s="10">
        <v>26</v>
      </c>
      <c r="D15" s="10">
        <v>26</v>
      </c>
      <c r="E15" s="10">
        <v>22</v>
      </c>
      <c r="F15" s="10">
        <v>18</v>
      </c>
      <c r="G15" s="10">
        <v>12</v>
      </c>
      <c r="H15" s="10">
        <v>14</v>
      </c>
      <c r="I15" s="10">
        <v>7</v>
      </c>
      <c r="J15" s="10">
        <v>7</v>
      </c>
      <c r="K15" s="10">
        <v>9</v>
      </c>
    </row>
    <row r="16" spans="1:15" x14ac:dyDescent="0.25">
      <c r="A16" s="7" t="s">
        <v>505</v>
      </c>
      <c r="B16" s="10">
        <v>52</v>
      </c>
      <c r="C16" s="10">
        <v>45</v>
      </c>
      <c r="D16" s="10">
        <v>41</v>
      </c>
      <c r="E16" s="10">
        <v>35</v>
      </c>
      <c r="F16" s="10">
        <v>32</v>
      </c>
      <c r="G16" s="10">
        <v>25</v>
      </c>
      <c r="H16" s="10">
        <v>27</v>
      </c>
      <c r="I16" s="10">
        <v>18</v>
      </c>
      <c r="J16" s="10">
        <v>20</v>
      </c>
      <c r="K16" s="10">
        <v>20</v>
      </c>
    </row>
    <row r="17" spans="1:11" x14ac:dyDescent="0.25">
      <c r="A17" s="7" t="s">
        <v>498</v>
      </c>
      <c r="B17" s="10"/>
      <c r="C17" s="10"/>
      <c r="D17" s="10"/>
      <c r="E17" s="10"/>
      <c r="F17" s="10"/>
      <c r="G17" s="10"/>
      <c r="H17" s="10"/>
      <c r="I17" s="10"/>
      <c r="J17" s="10"/>
      <c r="K17" s="10"/>
    </row>
    <row r="18" spans="1:11" x14ac:dyDescent="0.25">
      <c r="A18" s="8" t="s">
        <v>580</v>
      </c>
      <c r="B18" s="10">
        <v>0</v>
      </c>
      <c r="C18" s="10">
        <v>0</v>
      </c>
      <c r="D18" s="10">
        <v>1</v>
      </c>
      <c r="E18" s="10">
        <v>1</v>
      </c>
      <c r="F18" s="10">
        <v>2</v>
      </c>
      <c r="G18" s="10">
        <v>4</v>
      </c>
      <c r="H18" s="10">
        <v>4</v>
      </c>
      <c r="I18" s="10">
        <v>3</v>
      </c>
      <c r="J18" s="10">
        <v>4</v>
      </c>
      <c r="K18" s="10">
        <v>4</v>
      </c>
    </row>
    <row r="19" spans="1:11" x14ac:dyDescent="0.25">
      <c r="A19" s="8" t="s">
        <v>581</v>
      </c>
      <c r="B19" s="10">
        <v>2</v>
      </c>
      <c r="C19" s="10">
        <v>1</v>
      </c>
      <c r="D19" s="10">
        <v>1</v>
      </c>
      <c r="E19" s="10">
        <v>1</v>
      </c>
      <c r="F19" s="10">
        <v>0</v>
      </c>
      <c r="G19" s="10">
        <v>0</v>
      </c>
      <c r="H19" s="10">
        <v>0</v>
      </c>
      <c r="I19" s="10">
        <v>0</v>
      </c>
      <c r="J19" s="10">
        <v>1</v>
      </c>
      <c r="K19" s="10">
        <v>3</v>
      </c>
    </row>
    <row r="20" spans="1:11" x14ac:dyDescent="0.25">
      <c r="A20" s="7" t="s">
        <v>507</v>
      </c>
      <c r="B20" s="10">
        <v>2</v>
      </c>
      <c r="C20" s="10">
        <v>1</v>
      </c>
      <c r="D20" s="10">
        <v>2</v>
      </c>
      <c r="E20" s="10">
        <v>2</v>
      </c>
      <c r="F20" s="10">
        <v>2</v>
      </c>
      <c r="G20" s="10">
        <v>4</v>
      </c>
      <c r="H20" s="10">
        <v>4</v>
      </c>
      <c r="I20" s="10">
        <v>3</v>
      </c>
      <c r="J20" s="10">
        <v>5</v>
      </c>
      <c r="K20" s="10">
        <v>7</v>
      </c>
    </row>
    <row r="21" spans="1:11" x14ac:dyDescent="0.25">
      <c r="A21" s="7" t="s">
        <v>499</v>
      </c>
      <c r="B21" s="10"/>
      <c r="C21" s="10"/>
      <c r="D21" s="10"/>
      <c r="E21" s="10"/>
      <c r="F21" s="10"/>
      <c r="G21" s="10"/>
      <c r="H21" s="10"/>
      <c r="I21" s="10"/>
      <c r="J21" s="10"/>
      <c r="K21" s="10"/>
    </row>
    <row r="22" spans="1:11" x14ac:dyDescent="0.25">
      <c r="A22" s="8" t="s">
        <v>580</v>
      </c>
      <c r="B22" s="10">
        <v>9</v>
      </c>
      <c r="C22" s="10">
        <v>6</v>
      </c>
      <c r="D22" s="10">
        <v>6</v>
      </c>
      <c r="E22" s="10">
        <v>7</v>
      </c>
      <c r="F22" s="10">
        <v>8</v>
      </c>
      <c r="G22" s="10">
        <v>7</v>
      </c>
      <c r="H22" s="10">
        <v>3</v>
      </c>
      <c r="I22" s="10">
        <v>5</v>
      </c>
      <c r="J22" s="10">
        <v>3</v>
      </c>
      <c r="K22" s="10">
        <v>4</v>
      </c>
    </row>
    <row r="23" spans="1:11" x14ac:dyDescent="0.25">
      <c r="A23" s="8" t="s">
        <v>581</v>
      </c>
      <c r="B23" s="10">
        <v>8</v>
      </c>
      <c r="C23" s="10">
        <v>9</v>
      </c>
      <c r="D23" s="10">
        <v>7</v>
      </c>
      <c r="E23" s="10">
        <v>5</v>
      </c>
      <c r="F23" s="10">
        <v>6</v>
      </c>
      <c r="G23" s="10">
        <v>9</v>
      </c>
      <c r="H23" s="10">
        <v>4</v>
      </c>
      <c r="I23" s="10">
        <v>7</v>
      </c>
      <c r="J23" s="10">
        <v>9</v>
      </c>
      <c r="K23" s="10">
        <v>6</v>
      </c>
    </row>
    <row r="24" spans="1:11" x14ac:dyDescent="0.25">
      <c r="A24" s="7" t="s">
        <v>508</v>
      </c>
      <c r="B24" s="10">
        <v>17</v>
      </c>
      <c r="C24" s="10">
        <v>15</v>
      </c>
      <c r="D24" s="10">
        <v>13</v>
      </c>
      <c r="E24" s="10">
        <v>12</v>
      </c>
      <c r="F24" s="10">
        <v>14</v>
      </c>
      <c r="G24" s="10">
        <v>16</v>
      </c>
      <c r="H24" s="10">
        <v>7</v>
      </c>
      <c r="I24" s="10">
        <v>12</v>
      </c>
      <c r="J24" s="10">
        <v>12</v>
      </c>
      <c r="K24" s="10">
        <v>10</v>
      </c>
    </row>
    <row r="25" spans="1:11" x14ac:dyDescent="0.25">
      <c r="A25" s="7" t="s">
        <v>500</v>
      </c>
      <c r="B25" s="10"/>
      <c r="C25" s="10"/>
      <c r="D25" s="10"/>
      <c r="E25" s="10"/>
      <c r="F25" s="10"/>
      <c r="G25" s="10"/>
      <c r="H25" s="10"/>
      <c r="I25" s="10"/>
      <c r="J25" s="10"/>
      <c r="K25" s="10"/>
    </row>
    <row r="26" spans="1:11" x14ac:dyDescent="0.25">
      <c r="A26" s="8" t="s">
        <v>580</v>
      </c>
      <c r="B26" s="10">
        <v>10</v>
      </c>
      <c r="C26" s="10">
        <v>6</v>
      </c>
      <c r="D26" s="10">
        <v>2</v>
      </c>
      <c r="E26" s="10">
        <v>2</v>
      </c>
      <c r="F26" s="10">
        <v>4</v>
      </c>
      <c r="G26" s="10">
        <v>4</v>
      </c>
      <c r="H26" s="10">
        <v>5</v>
      </c>
      <c r="I26" s="10">
        <v>5</v>
      </c>
      <c r="J26" s="10">
        <v>6</v>
      </c>
      <c r="K26" s="10">
        <v>3</v>
      </c>
    </row>
    <row r="27" spans="1:11" x14ac:dyDescent="0.25">
      <c r="A27" s="8" t="s">
        <v>581</v>
      </c>
      <c r="B27" s="10">
        <v>5</v>
      </c>
      <c r="C27" s="10">
        <v>2</v>
      </c>
      <c r="D27" s="10">
        <v>4</v>
      </c>
      <c r="E27" s="10">
        <v>2</v>
      </c>
      <c r="F27" s="10">
        <v>1</v>
      </c>
      <c r="G27" s="10">
        <v>3</v>
      </c>
      <c r="H27" s="10">
        <v>5</v>
      </c>
      <c r="I27" s="10">
        <v>4</v>
      </c>
      <c r="J27" s="10">
        <v>6</v>
      </c>
      <c r="K27" s="10">
        <v>8</v>
      </c>
    </row>
    <row r="28" spans="1:11" x14ac:dyDescent="0.25">
      <c r="A28" s="7" t="s">
        <v>512</v>
      </c>
      <c r="B28" s="10">
        <v>15</v>
      </c>
      <c r="C28" s="10">
        <v>8</v>
      </c>
      <c r="D28" s="10">
        <v>6</v>
      </c>
      <c r="E28" s="10">
        <v>4</v>
      </c>
      <c r="F28" s="10">
        <v>5</v>
      </c>
      <c r="G28" s="10">
        <v>7</v>
      </c>
      <c r="H28" s="10">
        <v>10</v>
      </c>
      <c r="I28" s="10">
        <v>9</v>
      </c>
      <c r="J28" s="10">
        <v>12</v>
      </c>
      <c r="K28" s="10">
        <v>11</v>
      </c>
    </row>
    <row r="29" spans="1:11" x14ac:dyDescent="0.25">
      <c r="A29" s="7" t="s">
        <v>501</v>
      </c>
      <c r="B29" s="10"/>
      <c r="C29" s="10"/>
      <c r="D29" s="10"/>
      <c r="E29" s="10"/>
      <c r="F29" s="10"/>
      <c r="G29" s="10"/>
      <c r="H29" s="10"/>
      <c r="I29" s="10"/>
      <c r="J29" s="10"/>
      <c r="K29" s="10"/>
    </row>
    <row r="30" spans="1:11" x14ac:dyDescent="0.25">
      <c r="A30" s="8" t="s">
        <v>580</v>
      </c>
      <c r="B30" s="10">
        <v>5</v>
      </c>
      <c r="C30" s="10">
        <v>5</v>
      </c>
      <c r="D30" s="10">
        <v>4</v>
      </c>
      <c r="E30" s="10">
        <v>2</v>
      </c>
      <c r="F30" s="10">
        <v>3</v>
      </c>
      <c r="G30" s="10">
        <v>2</v>
      </c>
      <c r="H30" s="10">
        <v>6</v>
      </c>
      <c r="I30" s="10">
        <v>4</v>
      </c>
      <c r="J30" s="10">
        <v>7</v>
      </c>
      <c r="K30" s="10">
        <v>4</v>
      </c>
    </row>
    <row r="31" spans="1:11" x14ac:dyDescent="0.25">
      <c r="A31" s="8" t="s">
        <v>581</v>
      </c>
      <c r="B31" s="10">
        <v>6</v>
      </c>
      <c r="C31" s="10">
        <v>5</v>
      </c>
      <c r="D31" s="10">
        <v>6</v>
      </c>
      <c r="E31" s="10">
        <v>2</v>
      </c>
      <c r="F31" s="10">
        <v>5</v>
      </c>
      <c r="G31" s="10">
        <v>2</v>
      </c>
      <c r="H31" s="10">
        <v>4</v>
      </c>
      <c r="I31" s="10">
        <v>5</v>
      </c>
      <c r="J31" s="10">
        <v>8</v>
      </c>
      <c r="K31" s="10">
        <v>7</v>
      </c>
    </row>
    <row r="32" spans="1:11" x14ac:dyDescent="0.25">
      <c r="A32" s="7" t="s">
        <v>509</v>
      </c>
      <c r="B32" s="10">
        <v>11</v>
      </c>
      <c r="C32" s="10">
        <v>10</v>
      </c>
      <c r="D32" s="10">
        <v>10</v>
      </c>
      <c r="E32" s="10">
        <v>4</v>
      </c>
      <c r="F32" s="10">
        <v>8</v>
      </c>
      <c r="G32" s="10">
        <v>4</v>
      </c>
      <c r="H32" s="10">
        <v>10</v>
      </c>
      <c r="I32" s="10">
        <v>9</v>
      </c>
      <c r="J32" s="10">
        <v>15</v>
      </c>
      <c r="K32" s="10">
        <v>11</v>
      </c>
    </row>
    <row r="33" spans="1:11" x14ac:dyDescent="0.25">
      <c r="A33" s="7" t="s">
        <v>502</v>
      </c>
      <c r="B33" s="10"/>
      <c r="C33" s="10"/>
      <c r="D33" s="10"/>
      <c r="E33" s="10"/>
      <c r="F33" s="10"/>
      <c r="G33" s="10"/>
      <c r="H33" s="10"/>
      <c r="I33" s="10"/>
      <c r="J33" s="10"/>
      <c r="K33" s="10"/>
    </row>
    <row r="34" spans="1:11" x14ac:dyDescent="0.25">
      <c r="A34" s="8" t="s">
        <v>580</v>
      </c>
      <c r="B34" s="10">
        <v>151</v>
      </c>
      <c r="C34" s="10">
        <v>154</v>
      </c>
      <c r="D34" s="10">
        <v>141</v>
      </c>
      <c r="E34" s="10">
        <v>127</v>
      </c>
      <c r="F34" s="10">
        <v>147</v>
      </c>
      <c r="G34" s="10">
        <v>143</v>
      </c>
      <c r="H34" s="10">
        <v>151</v>
      </c>
      <c r="I34" s="10">
        <v>145</v>
      </c>
      <c r="J34" s="10">
        <v>137</v>
      </c>
      <c r="K34" s="10">
        <v>148</v>
      </c>
    </row>
    <row r="35" spans="1:11" x14ac:dyDescent="0.25">
      <c r="A35" s="8" t="s">
        <v>581</v>
      </c>
      <c r="B35" s="10">
        <v>282</v>
      </c>
      <c r="C35" s="10">
        <v>273</v>
      </c>
      <c r="D35" s="10">
        <v>271</v>
      </c>
      <c r="E35" s="10">
        <v>273</v>
      </c>
      <c r="F35" s="10">
        <v>271</v>
      </c>
      <c r="G35" s="10">
        <v>258</v>
      </c>
      <c r="H35" s="10">
        <v>271</v>
      </c>
      <c r="I35" s="10">
        <v>280</v>
      </c>
      <c r="J35" s="10">
        <v>259</v>
      </c>
      <c r="K35" s="10">
        <v>270</v>
      </c>
    </row>
    <row r="36" spans="1:11" x14ac:dyDescent="0.25">
      <c r="A36" s="7" t="s">
        <v>510</v>
      </c>
      <c r="B36" s="10">
        <v>433</v>
      </c>
      <c r="C36" s="10">
        <v>427</v>
      </c>
      <c r="D36" s="10">
        <v>412</v>
      </c>
      <c r="E36" s="10">
        <v>400</v>
      </c>
      <c r="F36" s="10">
        <v>418</v>
      </c>
      <c r="G36" s="10">
        <v>401</v>
      </c>
      <c r="H36" s="10">
        <v>422</v>
      </c>
      <c r="I36" s="10">
        <v>425</v>
      </c>
      <c r="J36" s="10">
        <v>396</v>
      </c>
      <c r="K36" s="10">
        <v>418</v>
      </c>
    </row>
    <row r="37" spans="1:11" x14ac:dyDescent="0.25">
      <c r="A37" s="7" t="s">
        <v>437</v>
      </c>
      <c r="B37" s="10"/>
      <c r="C37" s="10"/>
      <c r="D37" s="10"/>
      <c r="E37" s="10"/>
      <c r="F37" s="10"/>
      <c r="G37" s="10"/>
      <c r="H37" s="10"/>
      <c r="I37" s="10"/>
      <c r="J37" s="10"/>
      <c r="K37" s="10"/>
    </row>
    <row r="38" spans="1:11" x14ac:dyDescent="0.25">
      <c r="A38" s="8" t="s">
        <v>580</v>
      </c>
      <c r="B38" s="10">
        <v>12</v>
      </c>
      <c r="C38" s="10">
        <v>13</v>
      </c>
      <c r="D38" s="10">
        <v>13</v>
      </c>
      <c r="E38" s="10">
        <v>14</v>
      </c>
      <c r="F38" s="10">
        <v>16</v>
      </c>
      <c r="G38" s="10">
        <v>10</v>
      </c>
      <c r="H38" s="10">
        <v>7</v>
      </c>
      <c r="I38" s="10">
        <v>8</v>
      </c>
      <c r="J38" s="10">
        <v>7</v>
      </c>
      <c r="K38" s="10">
        <v>7</v>
      </c>
    </row>
    <row r="39" spans="1:11" x14ac:dyDescent="0.25">
      <c r="A39" s="8" t="s">
        <v>581</v>
      </c>
      <c r="B39" s="10">
        <v>4</v>
      </c>
      <c r="C39" s="10">
        <v>4</v>
      </c>
      <c r="D39" s="10">
        <v>5</v>
      </c>
      <c r="E39" s="10">
        <v>6</v>
      </c>
      <c r="F39" s="10">
        <v>10</v>
      </c>
      <c r="G39" s="10">
        <v>8</v>
      </c>
      <c r="H39" s="10">
        <v>10</v>
      </c>
      <c r="I39" s="10">
        <v>17</v>
      </c>
      <c r="J39" s="10">
        <v>18</v>
      </c>
      <c r="K39" s="10">
        <v>10</v>
      </c>
    </row>
    <row r="40" spans="1:11" x14ac:dyDescent="0.25">
      <c r="A40" s="7" t="s">
        <v>511</v>
      </c>
      <c r="B40" s="10">
        <v>16</v>
      </c>
      <c r="C40" s="10">
        <v>17</v>
      </c>
      <c r="D40" s="10">
        <v>18</v>
      </c>
      <c r="E40" s="10">
        <v>20</v>
      </c>
      <c r="F40" s="10">
        <v>26</v>
      </c>
      <c r="G40" s="10">
        <v>18</v>
      </c>
      <c r="H40" s="10">
        <v>17</v>
      </c>
      <c r="I40" s="10">
        <v>25</v>
      </c>
      <c r="J40" s="10">
        <v>25</v>
      </c>
      <c r="K40" s="10">
        <v>17</v>
      </c>
    </row>
    <row r="41" spans="1:11" x14ac:dyDescent="0.25">
      <c r="A41" s="7" t="s">
        <v>503</v>
      </c>
      <c r="B41" s="10"/>
      <c r="C41" s="10"/>
      <c r="D41" s="10"/>
      <c r="E41" s="10"/>
      <c r="F41" s="10"/>
      <c r="G41" s="10"/>
      <c r="H41" s="10"/>
      <c r="I41" s="10"/>
      <c r="J41" s="10"/>
      <c r="K41" s="10"/>
    </row>
    <row r="42" spans="1:11" x14ac:dyDescent="0.25">
      <c r="A42" s="8" t="s">
        <v>580</v>
      </c>
      <c r="B42" s="10">
        <v>209</v>
      </c>
      <c r="C42" s="10">
        <v>203</v>
      </c>
      <c r="D42" s="10">
        <v>182</v>
      </c>
      <c r="E42" s="10">
        <v>166</v>
      </c>
      <c r="F42" s="10">
        <v>194</v>
      </c>
      <c r="G42" s="10">
        <v>183</v>
      </c>
      <c r="H42" s="10">
        <v>189</v>
      </c>
      <c r="I42" s="10">
        <v>181</v>
      </c>
      <c r="J42" s="10">
        <v>177</v>
      </c>
      <c r="K42" s="10">
        <v>181</v>
      </c>
    </row>
    <row r="43" spans="1:11" x14ac:dyDescent="0.25">
      <c r="A43" s="8" t="s">
        <v>581</v>
      </c>
      <c r="B43" s="10">
        <v>337</v>
      </c>
      <c r="C43" s="10">
        <v>320</v>
      </c>
      <c r="D43" s="10">
        <v>320</v>
      </c>
      <c r="E43" s="10">
        <v>311</v>
      </c>
      <c r="F43" s="10">
        <v>311</v>
      </c>
      <c r="G43" s="10">
        <v>292</v>
      </c>
      <c r="H43" s="10">
        <v>308</v>
      </c>
      <c r="I43" s="10">
        <v>320</v>
      </c>
      <c r="J43" s="10">
        <v>308</v>
      </c>
      <c r="K43" s="10">
        <v>313</v>
      </c>
    </row>
    <row r="44" spans="1:11" x14ac:dyDescent="0.25">
      <c r="A44" s="7" t="s">
        <v>506</v>
      </c>
      <c r="B44" s="10">
        <v>546</v>
      </c>
      <c r="C44" s="10">
        <v>523</v>
      </c>
      <c r="D44" s="10">
        <v>502</v>
      </c>
      <c r="E44" s="10">
        <v>477</v>
      </c>
      <c r="F44" s="10">
        <v>505</v>
      </c>
      <c r="G44" s="10">
        <v>475</v>
      </c>
      <c r="H44" s="10">
        <v>497</v>
      </c>
      <c r="I44" s="10">
        <v>501</v>
      </c>
      <c r="J44" s="10">
        <v>485</v>
      </c>
      <c r="K44" s="10">
        <v>494</v>
      </c>
    </row>
    <row r="45" spans="1:11" x14ac:dyDescent="0.25">
      <c r="A45" s="7" t="s">
        <v>262</v>
      </c>
      <c r="B45" s="10"/>
      <c r="C45" s="10"/>
      <c r="D45" s="10"/>
      <c r="E45" s="10"/>
      <c r="F45" s="10"/>
      <c r="G45" s="10"/>
      <c r="H45" s="10"/>
      <c r="I45" s="10"/>
      <c r="J45" s="10"/>
      <c r="K45" s="10"/>
    </row>
    <row r="46" spans="1:11" x14ac:dyDescent="0.25">
      <c r="A46" s="8" t="s">
        <v>580</v>
      </c>
      <c r="B46" s="10">
        <v>203</v>
      </c>
      <c r="C46" s="10">
        <v>205</v>
      </c>
      <c r="D46" s="10">
        <v>189</v>
      </c>
      <c r="E46" s="10">
        <v>202</v>
      </c>
      <c r="F46" s="10">
        <v>212</v>
      </c>
      <c r="G46" s="10">
        <v>178</v>
      </c>
      <c r="H46" s="10">
        <v>154</v>
      </c>
      <c r="I46" s="10">
        <v>149</v>
      </c>
      <c r="J46" s="10">
        <v>192</v>
      </c>
      <c r="K46" s="10">
        <v>211</v>
      </c>
    </row>
    <row r="47" spans="1:11" x14ac:dyDescent="0.25">
      <c r="A47" s="8" t="s">
        <v>581</v>
      </c>
      <c r="B47" s="10">
        <v>615</v>
      </c>
      <c r="C47" s="10">
        <v>707</v>
      </c>
      <c r="D47" s="10">
        <v>679</v>
      </c>
      <c r="E47" s="10">
        <v>648</v>
      </c>
      <c r="F47" s="10">
        <v>571</v>
      </c>
      <c r="G47" s="10">
        <v>495</v>
      </c>
      <c r="H47" s="10">
        <v>394</v>
      </c>
      <c r="I47" s="10">
        <v>396</v>
      </c>
      <c r="J47" s="10">
        <v>476</v>
      </c>
      <c r="K47" s="10">
        <v>482</v>
      </c>
    </row>
    <row r="48" spans="1:11" x14ac:dyDescent="0.25">
      <c r="A48" s="7" t="s">
        <v>483</v>
      </c>
      <c r="B48" s="10">
        <v>818</v>
      </c>
      <c r="C48" s="10">
        <v>912</v>
      </c>
      <c r="D48" s="10">
        <v>868</v>
      </c>
      <c r="E48" s="10">
        <v>850</v>
      </c>
      <c r="F48" s="10">
        <v>783</v>
      </c>
      <c r="G48" s="10">
        <v>673</v>
      </c>
      <c r="H48" s="10">
        <v>548</v>
      </c>
      <c r="I48" s="10">
        <v>545</v>
      </c>
      <c r="J48" s="10">
        <v>668</v>
      </c>
      <c r="K48" s="10">
        <v>693</v>
      </c>
    </row>
    <row r="49" spans="1:11" x14ac:dyDescent="0.25">
      <c r="A49" s="7" t="s">
        <v>504</v>
      </c>
      <c r="B49" s="10"/>
      <c r="C49" s="10"/>
      <c r="D49" s="10"/>
      <c r="E49" s="10"/>
      <c r="F49" s="10"/>
      <c r="G49" s="10"/>
      <c r="H49" s="10"/>
      <c r="I49" s="10"/>
      <c r="J49" s="10"/>
      <c r="K49" s="10"/>
    </row>
    <row r="50" spans="1:11" x14ac:dyDescent="0.25">
      <c r="A50" s="8" t="s">
        <v>580</v>
      </c>
      <c r="B50" s="10">
        <v>412</v>
      </c>
      <c r="C50" s="10">
        <v>408</v>
      </c>
      <c r="D50" s="10">
        <v>371</v>
      </c>
      <c r="E50" s="10">
        <v>368</v>
      </c>
      <c r="F50" s="10">
        <v>406</v>
      </c>
      <c r="G50" s="10">
        <v>361</v>
      </c>
      <c r="H50" s="10">
        <v>343</v>
      </c>
      <c r="I50" s="10">
        <v>330</v>
      </c>
      <c r="J50" s="10">
        <v>369</v>
      </c>
      <c r="K50" s="10">
        <v>392</v>
      </c>
    </row>
    <row r="51" spans="1:11" x14ac:dyDescent="0.25">
      <c r="A51" s="8" t="s">
        <v>581</v>
      </c>
      <c r="B51" s="10">
        <v>952</v>
      </c>
      <c r="C51" s="10">
        <v>1027</v>
      </c>
      <c r="D51" s="10">
        <v>999</v>
      </c>
      <c r="E51" s="10">
        <v>959</v>
      </c>
      <c r="F51" s="10">
        <v>882</v>
      </c>
      <c r="G51" s="10">
        <v>787</v>
      </c>
      <c r="H51" s="10">
        <v>702</v>
      </c>
      <c r="I51" s="10">
        <v>716</v>
      </c>
      <c r="J51" s="10">
        <v>784</v>
      </c>
      <c r="K51" s="10">
        <v>795</v>
      </c>
    </row>
    <row r="52" spans="1:11" ht="15.75" thickBot="1" x14ac:dyDescent="0.3">
      <c r="A52" s="23" t="s">
        <v>513</v>
      </c>
      <c r="B52" s="24">
        <v>1364</v>
      </c>
      <c r="C52" s="24">
        <v>1435</v>
      </c>
      <c r="D52" s="24">
        <v>1370</v>
      </c>
      <c r="E52" s="24">
        <v>1327</v>
      </c>
      <c r="F52" s="24">
        <v>1288</v>
      </c>
      <c r="G52" s="24">
        <v>1148</v>
      </c>
      <c r="H52" s="24">
        <v>1045</v>
      </c>
      <c r="I52" s="24">
        <v>1046</v>
      </c>
      <c r="J52" s="24">
        <v>1153</v>
      </c>
      <c r="K52" s="24">
        <v>1187</v>
      </c>
    </row>
    <row r="53" spans="1:11" ht="15.75" thickTop="1" x14ac:dyDescent="0.25"/>
  </sheetData>
  <hyperlinks>
    <hyperlink ref="M2:O3" location="'Table of Contents'!A1" display="Click here to return to Table of Contents" xr:uid="{5E240AD1-F824-434B-8FC8-5E24AB476D29}"/>
  </hyperlinks>
  <pageMargins left="0.7" right="0.7" top="0.75" bottom="0.75" header="0.3" footer="0.3"/>
  <pageSetup orientation="portrait" horizontalDpi="1200" verticalDpi="1200" r:id="rId2"/>
  <drawing r:id="rId3"/>
  <extLst>
    <ext xmlns:x14="http://schemas.microsoft.com/office/spreadsheetml/2009/9/main" uri="{A8765BA9-456A-4dab-B4F3-ACF838C121DE}">
      <x14:slicerList>
        <x14:slicer r:id="rId4"/>
      </x14:slicerList>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89265-4A8D-476A-88D6-14A2D5AB0836}">
  <sheetPr>
    <tabColor rgb="FF0070C0"/>
  </sheetPr>
  <dimension ref="A1:Y51"/>
  <sheetViews>
    <sheetView zoomScale="91" zoomScaleNormal="91" workbookViewId="0"/>
  </sheetViews>
  <sheetFormatPr defaultRowHeight="15" x14ac:dyDescent="0.25"/>
  <cols>
    <col min="14" max="14" width="14.42578125" bestFit="1" customWidth="1"/>
    <col min="15" max="19" width="6" bestFit="1" customWidth="1"/>
    <col min="20" max="20" width="11.85546875" customWidth="1"/>
  </cols>
  <sheetData>
    <row r="1" spans="1:25" x14ac:dyDescent="0.25">
      <c r="A1" s="1" t="s">
        <v>254</v>
      </c>
      <c r="B1" s="1" t="s">
        <v>240</v>
      </c>
      <c r="C1" t="s">
        <v>277</v>
      </c>
      <c r="D1" t="s">
        <v>278</v>
      </c>
      <c r="E1" t="s">
        <v>279</v>
      </c>
      <c r="F1" t="s">
        <v>280</v>
      </c>
      <c r="G1" t="s">
        <v>281</v>
      </c>
      <c r="H1" t="s">
        <v>282</v>
      </c>
      <c r="I1" t="s">
        <v>283</v>
      </c>
      <c r="J1" t="s">
        <v>284</v>
      </c>
      <c r="K1" t="s">
        <v>285</v>
      </c>
      <c r="L1" t="s">
        <v>286</v>
      </c>
      <c r="N1" t="s">
        <v>430</v>
      </c>
    </row>
    <row r="2" spans="1:25" x14ac:dyDescent="0.25">
      <c r="A2" s="1" t="s">
        <v>13</v>
      </c>
      <c r="B2" s="1" t="s">
        <v>242</v>
      </c>
      <c r="C2" t="s">
        <v>13</v>
      </c>
      <c r="D2" t="s">
        <v>13</v>
      </c>
      <c r="E2" t="s">
        <v>13</v>
      </c>
      <c r="F2" t="s">
        <v>13</v>
      </c>
      <c r="G2" t="s">
        <v>13</v>
      </c>
      <c r="H2" t="s">
        <v>13</v>
      </c>
      <c r="I2" t="s">
        <v>13</v>
      </c>
      <c r="J2" t="s">
        <v>13</v>
      </c>
      <c r="K2" t="s">
        <v>13</v>
      </c>
      <c r="L2" t="s">
        <v>13</v>
      </c>
      <c r="N2" t="s">
        <v>425</v>
      </c>
      <c r="O2" s="1" t="s">
        <v>409</v>
      </c>
      <c r="P2">
        <v>2014</v>
      </c>
      <c r="Q2">
        <v>2015</v>
      </c>
      <c r="R2">
        <v>2016</v>
      </c>
      <c r="S2">
        <v>2017</v>
      </c>
      <c r="T2">
        <v>2018</v>
      </c>
      <c r="U2">
        <v>2019</v>
      </c>
      <c r="V2">
        <v>2020</v>
      </c>
      <c r="W2">
        <v>2021</v>
      </c>
      <c r="X2">
        <v>2022</v>
      </c>
      <c r="Y2">
        <v>2023</v>
      </c>
    </row>
    <row r="3" spans="1:25" x14ac:dyDescent="0.25">
      <c r="A3" s="1">
        <v>0</v>
      </c>
      <c r="B3" s="1" t="s">
        <v>244</v>
      </c>
      <c r="C3">
        <v>22</v>
      </c>
      <c r="D3">
        <v>19</v>
      </c>
      <c r="E3">
        <v>15</v>
      </c>
      <c r="F3">
        <v>13</v>
      </c>
      <c r="G3">
        <v>14</v>
      </c>
      <c r="H3">
        <v>13</v>
      </c>
      <c r="I3">
        <v>13</v>
      </c>
      <c r="J3">
        <v>11</v>
      </c>
      <c r="K3">
        <v>13</v>
      </c>
      <c r="L3">
        <v>11</v>
      </c>
      <c r="N3" t="s">
        <v>497</v>
      </c>
      <c r="O3" s="1" t="s">
        <v>410</v>
      </c>
      <c r="P3">
        <f>C3</f>
        <v>22</v>
      </c>
      <c r="Q3">
        <f t="shared" ref="Q3:Y3" si="0">D3</f>
        <v>19</v>
      </c>
      <c r="R3">
        <f t="shared" si="0"/>
        <v>15</v>
      </c>
      <c r="S3">
        <f t="shared" si="0"/>
        <v>13</v>
      </c>
      <c r="T3">
        <f t="shared" si="0"/>
        <v>14</v>
      </c>
      <c r="U3">
        <f t="shared" si="0"/>
        <v>13</v>
      </c>
      <c r="V3">
        <f t="shared" si="0"/>
        <v>13</v>
      </c>
      <c r="W3">
        <f t="shared" si="0"/>
        <v>11</v>
      </c>
      <c r="X3">
        <f t="shared" si="0"/>
        <v>13</v>
      </c>
      <c r="Y3">
        <f t="shared" si="0"/>
        <v>11</v>
      </c>
    </row>
    <row r="4" spans="1:25" x14ac:dyDescent="0.25">
      <c r="B4" s="1" t="s">
        <v>245</v>
      </c>
      <c r="C4">
        <v>30</v>
      </c>
      <c r="D4">
        <v>26</v>
      </c>
      <c r="E4">
        <v>26</v>
      </c>
      <c r="F4">
        <v>22</v>
      </c>
      <c r="G4">
        <v>18</v>
      </c>
      <c r="H4">
        <v>12</v>
      </c>
      <c r="I4">
        <v>14</v>
      </c>
      <c r="J4">
        <v>7</v>
      </c>
      <c r="K4">
        <v>7</v>
      </c>
      <c r="L4">
        <v>9</v>
      </c>
      <c r="N4" t="s">
        <v>497</v>
      </c>
      <c r="O4" s="1" t="s">
        <v>411</v>
      </c>
      <c r="P4">
        <f>C4</f>
        <v>30</v>
      </c>
      <c r="Q4">
        <f t="shared" ref="Q4" si="1">D4</f>
        <v>26</v>
      </c>
      <c r="R4">
        <f t="shared" ref="R4" si="2">E4</f>
        <v>26</v>
      </c>
      <c r="S4">
        <f t="shared" ref="S4" si="3">F4</f>
        <v>22</v>
      </c>
      <c r="T4">
        <f t="shared" ref="T4" si="4">G4</f>
        <v>18</v>
      </c>
      <c r="U4">
        <f t="shared" ref="U4" si="5">H4</f>
        <v>12</v>
      </c>
      <c r="V4">
        <f t="shared" ref="V4" si="6">I4</f>
        <v>14</v>
      </c>
      <c r="W4">
        <f t="shared" ref="W4" si="7">J4</f>
        <v>7</v>
      </c>
      <c r="X4">
        <f t="shared" ref="X4" si="8">K4</f>
        <v>7</v>
      </c>
      <c r="Y4">
        <f t="shared" ref="Y4" si="9">L4</f>
        <v>9</v>
      </c>
    </row>
    <row r="5" spans="1:25" x14ac:dyDescent="0.25">
      <c r="B5" s="1" t="s">
        <v>246</v>
      </c>
      <c r="C5">
        <v>52</v>
      </c>
      <c r="D5">
        <v>45</v>
      </c>
      <c r="E5">
        <v>41</v>
      </c>
      <c r="F5">
        <v>35</v>
      </c>
      <c r="G5">
        <v>32</v>
      </c>
      <c r="H5">
        <v>25</v>
      </c>
      <c r="I5">
        <v>27</v>
      </c>
      <c r="J5">
        <v>18</v>
      </c>
      <c r="K5">
        <v>20</v>
      </c>
      <c r="L5">
        <v>20</v>
      </c>
      <c r="N5" t="s">
        <v>498</v>
      </c>
      <c r="O5" s="1" t="s">
        <v>410</v>
      </c>
      <c r="P5">
        <f>C7</f>
        <v>0</v>
      </c>
      <c r="Q5">
        <f t="shared" ref="Q5:Y5" si="10">D7</f>
        <v>0</v>
      </c>
      <c r="R5">
        <f t="shared" si="10"/>
        <v>1</v>
      </c>
      <c r="S5">
        <f t="shared" si="10"/>
        <v>1</v>
      </c>
      <c r="T5">
        <f t="shared" si="10"/>
        <v>2</v>
      </c>
      <c r="U5">
        <f t="shared" si="10"/>
        <v>4</v>
      </c>
      <c r="V5">
        <f t="shared" si="10"/>
        <v>4</v>
      </c>
      <c r="W5">
        <f t="shared" si="10"/>
        <v>3</v>
      </c>
      <c r="X5">
        <f t="shared" si="10"/>
        <v>4</v>
      </c>
      <c r="Y5">
        <f t="shared" si="10"/>
        <v>4</v>
      </c>
    </row>
    <row r="6" spans="1:25" x14ac:dyDescent="0.25">
      <c r="N6" t="s">
        <v>498</v>
      </c>
      <c r="O6" s="1" t="s">
        <v>411</v>
      </c>
      <c r="P6">
        <f>C8</f>
        <v>2</v>
      </c>
      <c r="Q6">
        <f t="shared" ref="Q6" si="11">D8</f>
        <v>1</v>
      </c>
      <c r="R6">
        <f t="shared" ref="R6" si="12">E8</f>
        <v>1</v>
      </c>
      <c r="S6">
        <f t="shared" ref="S6" si="13">F8</f>
        <v>1</v>
      </c>
      <c r="T6">
        <f t="shared" ref="T6" si="14">G8</f>
        <v>0</v>
      </c>
      <c r="U6">
        <f t="shared" ref="U6" si="15">H8</f>
        <v>0</v>
      </c>
      <c r="V6">
        <f t="shared" ref="V6" si="16">I8</f>
        <v>0</v>
      </c>
      <c r="W6">
        <f t="shared" ref="W6" si="17">J8</f>
        <v>0</v>
      </c>
      <c r="X6">
        <f t="shared" ref="X6" si="18">K8</f>
        <v>1</v>
      </c>
      <c r="Y6">
        <f t="shared" ref="Y6" si="19">L8</f>
        <v>3</v>
      </c>
    </row>
    <row r="7" spans="1:25" x14ac:dyDescent="0.25">
      <c r="A7" s="1">
        <v>1</v>
      </c>
      <c r="B7" s="1" t="s">
        <v>244</v>
      </c>
      <c r="C7">
        <v>0</v>
      </c>
      <c r="D7">
        <v>0</v>
      </c>
      <c r="E7">
        <v>1</v>
      </c>
      <c r="F7">
        <v>1</v>
      </c>
      <c r="G7">
        <v>2</v>
      </c>
      <c r="H7">
        <v>4</v>
      </c>
      <c r="I7">
        <v>4</v>
      </c>
      <c r="J7">
        <v>3</v>
      </c>
      <c r="K7">
        <v>4</v>
      </c>
      <c r="L7">
        <v>4</v>
      </c>
      <c r="N7" t="s">
        <v>499</v>
      </c>
      <c r="O7" s="1" t="s">
        <v>410</v>
      </c>
      <c r="P7">
        <f>C11</f>
        <v>9</v>
      </c>
      <c r="Q7">
        <f t="shared" ref="Q7:Y7" si="20">D11</f>
        <v>6</v>
      </c>
      <c r="R7">
        <f t="shared" si="20"/>
        <v>6</v>
      </c>
      <c r="S7">
        <f t="shared" si="20"/>
        <v>7</v>
      </c>
      <c r="T7">
        <f t="shared" si="20"/>
        <v>8</v>
      </c>
      <c r="U7">
        <f t="shared" si="20"/>
        <v>7</v>
      </c>
      <c r="V7">
        <f t="shared" si="20"/>
        <v>3</v>
      </c>
      <c r="W7">
        <f t="shared" si="20"/>
        <v>5</v>
      </c>
      <c r="X7">
        <f t="shared" si="20"/>
        <v>3</v>
      </c>
      <c r="Y7">
        <f t="shared" si="20"/>
        <v>4</v>
      </c>
    </row>
    <row r="8" spans="1:25" x14ac:dyDescent="0.25">
      <c r="B8" s="1" t="s">
        <v>245</v>
      </c>
      <c r="C8">
        <v>2</v>
      </c>
      <c r="D8">
        <v>1</v>
      </c>
      <c r="E8">
        <v>1</v>
      </c>
      <c r="F8">
        <v>1</v>
      </c>
      <c r="G8">
        <v>0</v>
      </c>
      <c r="H8">
        <v>0</v>
      </c>
      <c r="I8">
        <v>0</v>
      </c>
      <c r="J8">
        <v>0</v>
      </c>
      <c r="K8">
        <v>1</v>
      </c>
      <c r="L8">
        <v>3</v>
      </c>
      <c r="N8" t="s">
        <v>499</v>
      </c>
      <c r="O8" s="1" t="s">
        <v>411</v>
      </c>
      <c r="P8">
        <f>C12</f>
        <v>8</v>
      </c>
      <c r="Q8">
        <f t="shared" ref="Q8" si="21">D12</f>
        <v>9</v>
      </c>
      <c r="R8">
        <f t="shared" ref="R8" si="22">E12</f>
        <v>7</v>
      </c>
      <c r="S8">
        <f t="shared" ref="S8" si="23">F12</f>
        <v>5</v>
      </c>
      <c r="T8">
        <f t="shared" ref="T8" si="24">G12</f>
        <v>6</v>
      </c>
      <c r="U8">
        <f t="shared" ref="U8" si="25">H12</f>
        <v>9</v>
      </c>
      <c r="V8">
        <f t="shared" ref="V8" si="26">I12</f>
        <v>4</v>
      </c>
      <c r="W8">
        <f t="shared" ref="W8" si="27">J12</f>
        <v>7</v>
      </c>
      <c r="X8">
        <f t="shared" ref="X8" si="28">K12</f>
        <v>9</v>
      </c>
      <c r="Y8">
        <f t="shared" ref="Y8" si="29">L12</f>
        <v>6</v>
      </c>
    </row>
    <row r="9" spans="1:25" x14ac:dyDescent="0.25">
      <c r="B9" s="1" t="s">
        <v>246</v>
      </c>
      <c r="C9">
        <v>2</v>
      </c>
      <c r="D9">
        <v>1</v>
      </c>
      <c r="E9">
        <v>2</v>
      </c>
      <c r="F9">
        <v>2</v>
      </c>
      <c r="G9">
        <v>2</v>
      </c>
      <c r="H9">
        <v>4</v>
      </c>
      <c r="I9">
        <v>4</v>
      </c>
      <c r="J9">
        <v>3</v>
      </c>
      <c r="K9">
        <v>5</v>
      </c>
      <c r="L9">
        <v>7</v>
      </c>
      <c r="N9" t="s">
        <v>500</v>
      </c>
      <c r="O9" s="1" t="s">
        <v>410</v>
      </c>
      <c r="P9">
        <f>C15</f>
        <v>10</v>
      </c>
      <c r="Q9">
        <f t="shared" ref="Q9:Y9" si="30">D15</f>
        <v>6</v>
      </c>
      <c r="R9">
        <f t="shared" si="30"/>
        <v>2</v>
      </c>
      <c r="S9">
        <f t="shared" si="30"/>
        <v>2</v>
      </c>
      <c r="T9">
        <f t="shared" si="30"/>
        <v>4</v>
      </c>
      <c r="U9">
        <f t="shared" si="30"/>
        <v>4</v>
      </c>
      <c r="V9">
        <f t="shared" si="30"/>
        <v>5</v>
      </c>
      <c r="W9">
        <f t="shared" si="30"/>
        <v>5</v>
      </c>
      <c r="X9">
        <f t="shared" si="30"/>
        <v>6</v>
      </c>
      <c r="Y9">
        <f t="shared" si="30"/>
        <v>3</v>
      </c>
    </row>
    <row r="10" spans="1:25" x14ac:dyDescent="0.25">
      <c r="N10" t="s">
        <v>500</v>
      </c>
      <c r="O10" s="1" t="s">
        <v>411</v>
      </c>
      <c r="P10">
        <f>C16</f>
        <v>5</v>
      </c>
      <c r="Q10">
        <f t="shared" ref="Q10" si="31">D16</f>
        <v>2</v>
      </c>
      <c r="R10">
        <f t="shared" ref="R10" si="32">E16</f>
        <v>4</v>
      </c>
      <c r="S10">
        <f t="shared" ref="S10" si="33">F16</f>
        <v>2</v>
      </c>
      <c r="T10">
        <f t="shared" ref="T10" si="34">G16</f>
        <v>1</v>
      </c>
      <c r="U10">
        <f t="shared" ref="U10" si="35">H16</f>
        <v>3</v>
      </c>
      <c r="V10">
        <f t="shared" ref="V10" si="36">I16</f>
        <v>5</v>
      </c>
      <c r="W10">
        <f t="shared" ref="W10" si="37">J16</f>
        <v>4</v>
      </c>
      <c r="X10">
        <f t="shared" ref="X10" si="38">K16</f>
        <v>6</v>
      </c>
      <c r="Y10">
        <f t="shared" ref="Y10" si="39">L16</f>
        <v>8</v>
      </c>
    </row>
    <row r="11" spans="1:25" x14ac:dyDescent="0.25">
      <c r="A11" s="1">
        <v>2</v>
      </c>
      <c r="B11" s="1" t="s">
        <v>244</v>
      </c>
      <c r="C11">
        <v>9</v>
      </c>
      <c r="D11">
        <v>6</v>
      </c>
      <c r="E11">
        <v>6</v>
      </c>
      <c r="F11">
        <v>7</v>
      </c>
      <c r="G11">
        <v>8</v>
      </c>
      <c r="H11">
        <v>7</v>
      </c>
      <c r="I11">
        <v>3</v>
      </c>
      <c r="J11">
        <v>5</v>
      </c>
      <c r="K11">
        <v>3</v>
      </c>
      <c r="L11">
        <v>4</v>
      </c>
      <c r="N11" t="s">
        <v>501</v>
      </c>
      <c r="O11" s="1" t="s">
        <v>410</v>
      </c>
      <c r="P11">
        <f>C19</f>
        <v>5</v>
      </c>
      <c r="Q11">
        <f t="shared" ref="Q11:Y11" si="40">D19</f>
        <v>5</v>
      </c>
      <c r="R11">
        <f t="shared" si="40"/>
        <v>4</v>
      </c>
      <c r="S11">
        <f t="shared" si="40"/>
        <v>2</v>
      </c>
      <c r="T11">
        <f t="shared" si="40"/>
        <v>3</v>
      </c>
      <c r="U11">
        <f t="shared" si="40"/>
        <v>2</v>
      </c>
      <c r="V11">
        <f t="shared" si="40"/>
        <v>6</v>
      </c>
      <c r="W11">
        <f t="shared" si="40"/>
        <v>4</v>
      </c>
      <c r="X11">
        <f t="shared" si="40"/>
        <v>7</v>
      </c>
      <c r="Y11">
        <f t="shared" si="40"/>
        <v>4</v>
      </c>
    </row>
    <row r="12" spans="1:25" x14ac:dyDescent="0.25">
      <c r="B12" s="1" t="s">
        <v>245</v>
      </c>
      <c r="C12">
        <v>8</v>
      </c>
      <c r="D12">
        <v>9</v>
      </c>
      <c r="E12">
        <v>7</v>
      </c>
      <c r="F12">
        <v>5</v>
      </c>
      <c r="G12">
        <v>6</v>
      </c>
      <c r="H12">
        <v>9</v>
      </c>
      <c r="I12">
        <v>4</v>
      </c>
      <c r="J12">
        <v>7</v>
      </c>
      <c r="K12">
        <v>9</v>
      </c>
      <c r="L12">
        <v>6</v>
      </c>
      <c r="N12" t="s">
        <v>501</v>
      </c>
      <c r="O12" s="1" t="s">
        <v>411</v>
      </c>
      <c r="P12">
        <f>C20</f>
        <v>6</v>
      </c>
      <c r="Q12">
        <f t="shared" ref="Q12" si="41">D20</f>
        <v>5</v>
      </c>
      <c r="R12">
        <f t="shared" ref="R12" si="42">E20</f>
        <v>6</v>
      </c>
      <c r="S12">
        <f t="shared" ref="S12" si="43">F20</f>
        <v>2</v>
      </c>
      <c r="T12">
        <f t="shared" ref="T12" si="44">G20</f>
        <v>5</v>
      </c>
      <c r="U12">
        <f t="shared" ref="U12" si="45">H20</f>
        <v>2</v>
      </c>
      <c r="V12">
        <f t="shared" ref="V12" si="46">I20</f>
        <v>4</v>
      </c>
      <c r="W12">
        <f t="shared" ref="W12" si="47">J20</f>
        <v>5</v>
      </c>
      <c r="X12">
        <f t="shared" ref="X12" si="48">K20</f>
        <v>8</v>
      </c>
      <c r="Y12">
        <f t="shared" ref="Y12" si="49">L20</f>
        <v>7</v>
      </c>
    </row>
    <row r="13" spans="1:25" x14ac:dyDescent="0.25">
      <c r="B13" s="1" t="s">
        <v>246</v>
      </c>
      <c r="C13">
        <v>17</v>
      </c>
      <c r="D13">
        <v>15</v>
      </c>
      <c r="E13">
        <v>13</v>
      </c>
      <c r="F13">
        <v>12</v>
      </c>
      <c r="G13">
        <v>14</v>
      </c>
      <c r="H13">
        <v>16</v>
      </c>
      <c r="I13">
        <v>7</v>
      </c>
      <c r="J13">
        <v>12</v>
      </c>
      <c r="K13">
        <v>12</v>
      </c>
      <c r="L13">
        <v>10</v>
      </c>
      <c r="N13" t="s">
        <v>502</v>
      </c>
      <c r="O13" s="1" t="s">
        <v>410</v>
      </c>
      <c r="P13">
        <f>C23</f>
        <v>151</v>
      </c>
      <c r="Q13">
        <f t="shared" ref="Q13:Y13" si="50">D23</f>
        <v>154</v>
      </c>
      <c r="R13">
        <f t="shared" si="50"/>
        <v>141</v>
      </c>
      <c r="S13">
        <f t="shared" si="50"/>
        <v>127</v>
      </c>
      <c r="T13">
        <f t="shared" si="50"/>
        <v>147</v>
      </c>
      <c r="U13">
        <f t="shared" si="50"/>
        <v>143</v>
      </c>
      <c r="V13">
        <f t="shared" si="50"/>
        <v>151</v>
      </c>
      <c r="W13">
        <f t="shared" si="50"/>
        <v>145</v>
      </c>
      <c r="X13">
        <f t="shared" si="50"/>
        <v>137</v>
      </c>
      <c r="Y13">
        <f t="shared" si="50"/>
        <v>148</v>
      </c>
    </row>
    <row r="14" spans="1:25" x14ac:dyDescent="0.25">
      <c r="N14" t="s">
        <v>502</v>
      </c>
      <c r="O14" s="1" t="s">
        <v>411</v>
      </c>
      <c r="P14">
        <f>C24</f>
        <v>282</v>
      </c>
      <c r="Q14">
        <f t="shared" ref="Q14" si="51">D24</f>
        <v>273</v>
      </c>
      <c r="R14">
        <f t="shared" ref="R14" si="52">E24</f>
        <v>271</v>
      </c>
      <c r="S14">
        <f t="shared" ref="S14" si="53">F24</f>
        <v>273</v>
      </c>
      <c r="T14">
        <f t="shared" ref="T14" si="54">G24</f>
        <v>271</v>
      </c>
      <c r="U14">
        <f t="shared" ref="U14" si="55">H24</f>
        <v>258</v>
      </c>
      <c r="V14">
        <f t="shared" ref="V14" si="56">I24</f>
        <v>271</v>
      </c>
      <c r="W14">
        <f t="shared" ref="W14" si="57">J24</f>
        <v>280</v>
      </c>
      <c r="X14">
        <f t="shared" ref="X14" si="58">K24</f>
        <v>259</v>
      </c>
      <c r="Y14">
        <f t="shared" ref="Y14" si="59">L24</f>
        <v>270</v>
      </c>
    </row>
    <row r="15" spans="1:25" x14ac:dyDescent="0.25">
      <c r="A15" s="1">
        <v>3</v>
      </c>
      <c r="B15" s="1" t="s">
        <v>244</v>
      </c>
      <c r="C15">
        <v>10</v>
      </c>
      <c r="D15">
        <v>6</v>
      </c>
      <c r="E15">
        <v>2</v>
      </c>
      <c r="F15">
        <v>2</v>
      </c>
      <c r="G15">
        <v>4</v>
      </c>
      <c r="H15">
        <v>4</v>
      </c>
      <c r="I15">
        <v>5</v>
      </c>
      <c r="J15">
        <v>5</v>
      </c>
      <c r="K15">
        <v>6</v>
      </c>
      <c r="L15">
        <v>3</v>
      </c>
      <c r="N15" t="s">
        <v>437</v>
      </c>
      <c r="O15" s="1" t="s">
        <v>410</v>
      </c>
      <c r="P15">
        <f>C27</f>
        <v>12</v>
      </c>
      <c r="Q15">
        <f t="shared" ref="Q15:Y15" si="60">D27</f>
        <v>13</v>
      </c>
      <c r="R15">
        <f t="shared" si="60"/>
        <v>13</v>
      </c>
      <c r="S15">
        <f t="shared" si="60"/>
        <v>14</v>
      </c>
      <c r="T15">
        <f t="shared" si="60"/>
        <v>16</v>
      </c>
      <c r="U15">
        <f t="shared" si="60"/>
        <v>10</v>
      </c>
      <c r="V15">
        <f t="shared" si="60"/>
        <v>7</v>
      </c>
      <c r="W15">
        <f t="shared" si="60"/>
        <v>8</v>
      </c>
      <c r="X15">
        <f t="shared" si="60"/>
        <v>7</v>
      </c>
      <c r="Y15">
        <f t="shared" si="60"/>
        <v>7</v>
      </c>
    </row>
    <row r="16" spans="1:25" x14ac:dyDescent="0.25">
      <c r="B16" s="1" t="s">
        <v>245</v>
      </c>
      <c r="C16">
        <v>5</v>
      </c>
      <c r="D16">
        <v>2</v>
      </c>
      <c r="E16">
        <v>4</v>
      </c>
      <c r="F16">
        <v>2</v>
      </c>
      <c r="G16">
        <v>1</v>
      </c>
      <c r="H16">
        <v>3</v>
      </c>
      <c r="I16">
        <v>5</v>
      </c>
      <c r="J16">
        <v>4</v>
      </c>
      <c r="K16">
        <v>6</v>
      </c>
      <c r="L16">
        <v>8</v>
      </c>
      <c r="N16" t="s">
        <v>437</v>
      </c>
      <c r="O16" s="1" t="s">
        <v>411</v>
      </c>
      <c r="P16">
        <f>C28</f>
        <v>4</v>
      </c>
      <c r="Q16">
        <f t="shared" ref="Q16" si="61">D28</f>
        <v>4</v>
      </c>
      <c r="R16">
        <f t="shared" ref="R16" si="62">E28</f>
        <v>5</v>
      </c>
      <c r="S16">
        <f t="shared" ref="S16" si="63">F28</f>
        <v>6</v>
      </c>
      <c r="T16">
        <f t="shared" ref="T16" si="64">G28</f>
        <v>10</v>
      </c>
      <c r="U16">
        <f t="shared" ref="U16" si="65">H28</f>
        <v>8</v>
      </c>
      <c r="V16">
        <f t="shared" ref="V16" si="66">I28</f>
        <v>10</v>
      </c>
      <c r="W16">
        <f t="shared" ref="W16" si="67">J28</f>
        <v>17</v>
      </c>
      <c r="X16">
        <f t="shared" ref="X16" si="68">K28</f>
        <v>18</v>
      </c>
      <c r="Y16">
        <f t="shared" ref="Y16" si="69">L28</f>
        <v>10</v>
      </c>
    </row>
    <row r="17" spans="1:25" x14ac:dyDescent="0.25">
      <c r="B17" s="1" t="s">
        <v>246</v>
      </c>
      <c r="C17">
        <v>15</v>
      </c>
      <c r="D17">
        <v>8</v>
      </c>
      <c r="E17">
        <v>6</v>
      </c>
      <c r="F17">
        <v>4</v>
      </c>
      <c r="G17">
        <v>5</v>
      </c>
      <c r="H17">
        <v>7</v>
      </c>
      <c r="I17">
        <v>10</v>
      </c>
      <c r="J17">
        <v>9</v>
      </c>
      <c r="K17">
        <v>12</v>
      </c>
      <c r="L17">
        <v>11</v>
      </c>
      <c r="N17" t="s">
        <v>503</v>
      </c>
      <c r="O17" s="1" t="s">
        <v>410</v>
      </c>
      <c r="P17">
        <f>C31</f>
        <v>209</v>
      </c>
      <c r="Q17">
        <f t="shared" ref="Q17:Y17" si="70">D31</f>
        <v>203</v>
      </c>
      <c r="R17">
        <f t="shared" si="70"/>
        <v>182</v>
      </c>
      <c r="S17">
        <f t="shared" si="70"/>
        <v>166</v>
      </c>
      <c r="T17">
        <f t="shared" si="70"/>
        <v>194</v>
      </c>
      <c r="U17">
        <f t="shared" si="70"/>
        <v>183</v>
      </c>
      <c r="V17">
        <f t="shared" si="70"/>
        <v>189</v>
      </c>
      <c r="W17">
        <f t="shared" si="70"/>
        <v>181</v>
      </c>
      <c r="X17">
        <f t="shared" si="70"/>
        <v>177</v>
      </c>
      <c r="Y17">
        <f t="shared" si="70"/>
        <v>181</v>
      </c>
    </row>
    <row r="18" spans="1:25" x14ac:dyDescent="0.25">
      <c r="N18" t="s">
        <v>503</v>
      </c>
      <c r="O18" s="1" t="s">
        <v>411</v>
      </c>
      <c r="P18">
        <f>C32</f>
        <v>337</v>
      </c>
      <c r="Q18">
        <f t="shared" ref="Q18" si="71">D32</f>
        <v>320</v>
      </c>
      <c r="R18">
        <f t="shared" ref="R18" si="72">E32</f>
        <v>320</v>
      </c>
      <c r="S18">
        <f t="shared" ref="S18" si="73">F32</f>
        <v>311</v>
      </c>
      <c r="T18">
        <f t="shared" ref="T18" si="74">G32</f>
        <v>311</v>
      </c>
      <c r="U18">
        <f t="shared" ref="U18" si="75">H32</f>
        <v>292</v>
      </c>
      <c r="V18">
        <f t="shared" ref="V18" si="76">I32</f>
        <v>308</v>
      </c>
      <c r="W18">
        <f t="shared" ref="W18" si="77">J32</f>
        <v>320</v>
      </c>
      <c r="X18">
        <f t="shared" ref="X18" si="78">K32</f>
        <v>308</v>
      </c>
      <c r="Y18">
        <f t="shared" ref="Y18" si="79">L32</f>
        <v>313</v>
      </c>
    </row>
    <row r="19" spans="1:25" x14ac:dyDescent="0.25">
      <c r="A19" s="1">
        <v>4</v>
      </c>
      <c r="B19" s="1" t="s">
        <v>244</v>
      </c>
      <c r="C19">
        <v>5</v>
      </c>
      <c r="D19">
        <v>5</v>
      </c>
      <c r="E19">
        <v>4</v>
      </c>
      <c r="F19">
        <v>2</v>
      </c>
      <c r="G19">
        <v>3</v>
      </c>
      <c r="H19">
        <v>2</v>
      </c>
      <c r="I19">
        <v>6</v>
      </c>
      <c r="J19">
        <v>4</v>
      </c>
      <c r="K19">
        <v>7</v>
      </c>
      <c r="L19">
        <v>4</v>
      </c>
      <c r="N19" t="s">
        <v>262</v>
      </c>
      <c r="O19" s="1" t="s">
        <v>410</v>
      </c>
      <c r="P19">
        <f>C35</f>
        <v>203</v>
      </c>
      <c r="Q19">
        <f t="shared" ref="Q19:Y19" si="80">D35</f>
        <v>205</v>
      </c>
      <c r="R19">
        <f t="shared" si="80"/>
        <v>189</v>
      </c>
      <c r="S19">
        <f t="shared" si="80"/>
        <v>202</v>
      </c>
      <c r="T19">
        <f t="shared" si="80"/>
        <v>212</v>
      </c>
      <c r="U19">
        <f t="shared" si="80"/>
        <v>178</v>
      </c>
      <c r="V19">
        <f t="shared" si="80"/>
        <v>154</v>
      </c>
      <c r="W19">
        <f t="shared" si="80"/>
        <v>149</v>
      </c>
      <c r="X19">
        <f t="shared" si="80"/>
        <v>192</v>
      </c>
      <c r="Y19">
        <f t="shared" si="80"/>
        <v>211</v>
      </c>
    </row>
    <row r="20" spans="1:25" x14ac:dyDescent="0.25">
      <c r="B20" s="1" t="s">
        <v>245</v>
      </c>
      <c r="C20">
        <v>6</v>
      </c>
      <c r="D20">
        <v>5</v>
      </c>
      <c r="E20">
        <v>6</v>
      </c>
      <c r="F20">
        <v>2</v>
      </c>
      <c r="G20">
        <v>5</v>
      </c>
      <c r="H20">
        <v>2</v>
      </c>
      <c r="I20">
        <v>4</v>
      </c>
      <c r="J20">
        <v>5</v>
      </c>
      <c r="K20">
        <v>8</v>
      </c>
      <c r="L20">
        <v>7</v>
      </c>
      <c r="N20" t="s">
        <v>262</v>
      </c>
      <c r="O20" s="1" t="s">
        <v>411</v>
      </c>
      <c r="P20">
        <f>C36</f>
        <v>615</v>
      </c>
      <c r="Q20">
        <f t="shared" ref="Q20" si="81">D36</f>
        <v>707</v>
      </c>
      <c r="R20">
        <f t="shared" ref="R20" si="82">E36</f>
        <v>679</v>
      </c>
      <c r="S20">
        <f t="shared" ref="S20" si="83">F36</f>
        <v>648</v>
      </c>
      <c r="T20">
        <f t="shared" ref="T20" si="84">G36</f>
        <v>571</v>
      </c>
      <c r="U20">
        <f t="shared" ref="U20" si="85">H36</f>
        <v>495</v>
      </c>
      <c r="V20">
        <f t="shared" ref="V20" si="86">I36</f>
        <v>394</v>
      </c>
      <c r="W20">
        <f t="shared" ref="W20" si="87">J36</f>
        <v>396</v>
      </c>
      <c r="X20">
        <f t="shared" ref="X20" si="88">K36</f>
        <v>476</v>
      </c>
      <c r="Y20">
        <f t="shared" ref="Y20" si="89">L36</f>
        <v>482</v>
      </c>
    </row>
    <row r="21" spans="1:25" x14ac:dyDescent="0.25">
      <c r="B21" s="1" t="s">
        <v>246</v>
      </c>
      <c r="C21">
        <v>11</v>
      </c>
      <c r="D21">
        <v>10</v>
      </c>
      <c r="E21">
        <v>10</v>
      </c>
      <c r="F21">
        <v>4</v>
      </c>
      <c r="G21">
        <v>8</v>
      </c>
      <c r="H21">
        <v>4</v>
      </c>
      <c r="I21">
        <v>10</v>
      </c>
      <c r="J21">
        <v>9</v>
      </c>
      <c r="K21">
        <v>15</v>
      </c>
      <c r="L21">
        <v>11</v>
      </c>
      <c r="N21" t="s">
        <v>504</v>
      </c>
      <c r="O21" s="1" t="s">
        <v>410</v>
      </c>
      <c r="P21">
        <f>C39</f>
        <v>412</v>
      </c>
      <c r="Q21">
        <f t="shared" ref="Q21:Y21" si="90">D39</f>
        <v>408</v>
      </c>
      <c r="R21">
        <f t="shared" si="90"/>
        <v>371</v>
      </c>
      <c r="S21">
        <f t="shared" si="90"/>
        <v>368</v>
      </c>
      <c r="T21">
        <f t="shared" si="90"/>
        <v>406</v>
      </c>
      <c r="U21">
        <f t="shared" si="90"/>
        <v>361</v>
      </c>
      <c r="V21">
        <f t="shared" si="90"/>
        <v>343</v>
      </c>
      <c r="W21">
        <f t="shared" si="90"/>
        <v>330</v>
      </c>
      <c r="X21">
        <f t="shared" si="90"/>
        <v>369</v>
      </c>
      <c r="Y21">
        <f t="shared" si="90"/>
        <v>392</v>
      </c>
    </row>
    <row r="22" spans="1:25" x14ac:dyDescent="0.25">
      <c r="N22" t="s">
        <v>504</v>
      </c>
      <c r="O22" s="1" t="s">
        <v>411</v>
      </c>
      <c r="P22">
        <f>C40</f>
        <v>952</v>
      </c>
      <c r="Q22">
        <f t="shared" ref="Q22" si="91">D40</f>
        <v>1027</v>
      </c>
      <c r="R22">
        <f t="shared" ref="R22" si="92">E40</f>
        <v>999</v>
      </c>
      <c r="S22">
        <f t="shared" ref="S22" si="93">F40</f>
        <v>959</v>
      </c>
      <c r="T22">
        <f t="shared" ref="T22" si="94">G40</f>
        <v>882</v>
      </c>
      <c r="U22">
        <f t="shared" ref="U22" si="95">H40</f>
        <v>787</v>
      </c>
      <c r="V22">
        <f t="shared" ref="V22" si="96">I40</f>
        <v>702</v>
      </c>
      <c r="W22">
        <f t="shared" ref="W22" si="97">J40</f>
        <v>716</v>
      </c>
      <c r="X22">
        <f t="shared" ref="X22" si="98">K40</f>
        <v>784</v>
      </c>
      <c r="Y22">
        <f t="shared" ref="Y22" si="99">L40</f>
        <v>795</v>
      </c>
    </row>
    <row r="23" spans="1:25" x14ac:dyDescent="0.25">
      <c r="A23" s="1">
        <v>5</v>
      </c>
      <c r="B23" s="1" t="s">
        <v>244</v>
      </c>
      <c r="C23">
        <v>151</v>
      </c>
      <c r="D23">
        <v>154</v>
      </c>
      <c r="E23">
        <v>141</v>
      </c>
      <c r="F23">
        <v>127</v>
      </c>
      <c r="G23">
        <v>147</v>
      </c>
      <c r="H23">
        <v>143</v>
      </c>
      <c r="I23">
        <v>151</v>
      </c>
      <c r="J23">
        <v>145</v>
      </c>
      <c r="K23">
        <v>137</v>
      </c>
      <c r="L23">
        <v>148</v>
      </c>
    </row>
    <row r="24" spans="1:25" x14ac:dyDescent="0.25">
      <c r="B24" s="1" t="s">
        <v>245</v>
      </c>
      <c r="C24">
        <v>282</v>
      </c>
      <c r="D24">
        <v>273</v>
      </c>
      <c r="E24">
        <v>271</v>
      </c>
      <c r="F24">
        <v>273</v>
      </c>
      <c r="G24">
        <v>271</v>
      </c>
      <c r="H24">
        <v>258</v>
      </c>
      <c r="I24">
        <v>271</v>
      </c>
      <c r="J24">
        <v>280</v>
      </c>
      <c r="K24">
        <v>259</v>
      </c>
      <c r="L24">
        <v>270</v>
      </c>
      <c r="N24" t="s">
        <v>426</v>
      </c>
    </row>
    <row r="25" spans="1:25" x14ac:dyDescent="0.25">
      <c r="B25" s="1" t="s">
        <v>246</v>
      </c>
      <c r="C25">
        <v>433</v>
      </c>
      <c r="D25">
        <v>427</v>
      </c>
      <c r="E25">
        <v>412</v>
      </c>
      <c r="F25">
        <v>400</v>
      </c>
      <c r="G25">
        <v>418</v>
      </c>
      <c r="H25">
        <v>401</v>
      </c>
      <c r="I25">
        <v>422</v>
      </c>
      <c r="J25">
        <v>425</v>
      </c>
      <c r="K25">
        <v>396</v>
      </c>
      <c r="L25">
        <v>418</v>
      </c>
      <c r="N25" t="s">
        <v>380</v>
      </c>
      <c r="O25" s="1" t="s">
        <v>374</v>
      </c>
      <c r="P25" s="2">
        <f>SUM(P21:P22)</f>
        <v>1364</v>
      </c>
      <c r="Q25" s="2">
        <f t="shared" ref="Q25:Y25" si="100">SUM(Q21:Q22)</f>
        <v>1435</v>
      </c>
      <c r="R25" s="2">
        <f t="shared" si="100"/>
        <v>1370</v>
      </c>
      <c r="S25" s="2">
        <f t="shared" si="100"/>
        <v>1327</v>
      </c>
      <c r="T25" s="2">
        <f t="shared" si="100"/>
        <v>1288</v>
      </c>
      <c r="U25" s="2">
        <f t="shared" si="100"/>
        <v>1148</v>
      </c>
      <c r="V25" s="2">
        <f t="shared" si="100"/>
        <v>1045</v>
      </c>
      <c r="W25" s="2">
        <f t="shared" si="100"/>
        <v>1046</v>
      </c>
      <c r="X25" s="2">
        <f t="shared" si="100"/>
        <v>1153</v>
      </c>
      <c r="Y25" s="2">
        <f t="shared" si="100"/>
        <v>1187</v>
      </c>
    </row>
    <row r="27" spans="1:25" x14ac:dyDescent="0.25">
      <c r="A27" s="1">
        <v>7</v>
      </c>
      <c r="B27" s="1" t="s">
        <v>244</v>
      </c>
      <c r="C27">
        <v>12</v>
      </c>
      <c r="D27">
        <v>13</v>
      </c>
      <c r="E27">
        <v>13</v>
      </c>
      <c r="F27">
        <v>14</v>
      </c>
      <c r="G27">
        <v>16</v>
      </c>
      <c r="H27">
        <v>10</v>
      </c>
      <c r="I27">
        <v>7</v>
      </c>
      <c r="J27">
        <v>8</v>
      </c>
      <c r="K27">
        <v>7</v>
      </c>
      <c r="L27">
        <v>7</v>
      </c>
      <c r="N27" t="s">
        <v>515</v>
      </c>
    </row>
    <row r="28" spans="1:25" x14ac:dyDescent="0.25">
      <c r="B28" s="1" t="s">
        <v>245</v>
      </c>
      <c r="C28">
        <v>4</v>
      </c>
      <c r="D28">
        <v>4</v>
      </c>
      <c r="E28">
        <v>5</v>
      </c>
      <c r="F28">
        <v>6</v>
      </c>
      <c r="G28">
        <v>10</v>
      </c>
      <c r="H28">
        <v>8</v>
      </c>
      <c r="I28">
        <v>10</v>
      </c>
      <c r="J28">
        <v>17</v>
      </c>
      <c r="K28">
        <v>18</v>
      </c>
      <c r="L28">
        <v>10</v>
      </c>
      <c r="O28" t="s">
        <v>420</v>
      </c>
      <c r="P28" t="s">
        <v>421</v>
      </c>
      <c r="Q28" t="s">
        <v>422</v>
      </c>
    </row>
    <row r="29" spans="1:25" x14ac:dyDescent="0.25">
      <c r="B29" s="1" t="s">
        <v>246</v>
      </c>
      <c r="C29">
        <v>16</v>
      </c>
      <c r="D29">
        <v>17</v>
      </c>
      <c r="E29">
        <v>18</v>
      </c>
      <c r="F29">
        <v>20</v>
      </c>
      <c r="G29">
        <v>26</v>
      </c>
      <c r="H29">
        <v>18</v>
      </c>
      <c r="I29">
        <v>17</v>
      </c>
      <c r="J29">
        <v>25</v>
      </c>
      <c r="K29">
        <v>25</v>
      </c>
      <c r="L29">
        <v>17</v>
      </c>
      <c r="N29" t="s">
        <v>410</v>
      </c>
      <c r="O29" s="17">
        <f>P29/P31</f>
        <v>0.33024431339511373</v>
      </c>
      <c r="P29">
        <f>Y21</f>
        <v>392</v>
      </c>
      <c r="Q29" s="17">
        <f>O29-0.04</f>
        <v>0.29024431339511375</v>
      </c>
    </row>
    <row r="30" spans="1:25" x14ac:dyDescent="0.25">
      <c r="N30" t="s">
        <v>411</v>
      </c>
      <c r="O30" s="17">
        <f>P30/P31</f>
        <v>0.66975568660488627</v>
      </c>
      <c r="P30">
        <f>Y22</f>
        <v>795</v>
      </c>
      <c r="Q30" s="17">
        <f>O30-0.04</f>
        <v>0.62975568660488623</v>
      </c>
    </row>
    <row r="31" spans="1:25" x14ac:dyDescent="0.25">
      <c r="A31" s="1" t="s">
        <v>352</v>
      </c>
      <c r="B31" s="1" t="s">
        <v>244</v>
      </c>
      <c r="C31">
        <v>209</v>
      </c>
      <c r="D31">
        <v>203</v>
      </c>
      <c r="E31">
        <v>182</v>
      </c>
      <c r="F31">
        <v>166</v>
      </c>
      <c r="G31">
        <v>194</v>
      </c>
      <c r="H31">
        <v>183</v>
      </c>
      <c r="I31">
        <v>189</v>
      </c>
      <c r="J31">
        <v>181</v>
      </c>
      <c r="K31">
        <v>177</v>
      </c>
      <c r="L31">
        <v>181</v>
      </c>
      <c r="N31" t="s">
        <v>374</v>
      </c>
      <c r="O31" s="17">
        <f>P31/P31</f>
        <v>1</v>
      </c>
      <c r="P31" s="2">
        <f>Y25</f>
        <v>1187</v>
      </c>
      <c r="Q31" s="17"/>
    </row>
    <row r="32" spans="1:25" x14ac:dyDescent="0.25">
      <c r="B32" s="1" t="s">
        <v>245</v>
      </c>
      <c r="C32">
        <v>337</v>
      </c>
      <c r="D32">
        <v>320</v>
      </c>
      <c r="E32">
        <v>320</v>
      </c>
      <c r="F32">
        <v>311</v>
      </c>
      <c r="G32">
        <v>311</v>
      </c>
      <c r="H32">
        <v>292</v>
      </c>
      <c r="I32">
        <v>308</v>
      </c>
      <c r="J32">
        <v>320</v>
      </c>
      <c r="K32">
        <v>308</v>
      </c>
      <c r="L32">
        <v>313</v>
      </c>
    </row>
    <row r="33" spans="1:20" x14ac:dyDescent="0.25">
      <c r="B33" s="1" t="s">
        <v>246</v>
      </c>
      <c r="C33">
        <v>546</v>
      </c>
      <c r="D33">
        <v>523</v>
      </c>
      <c r="E33">
        <v>502</v>
      </c>
      <c r="F33">
        <v>477</v>
      </c>
      <c r="G33">
        <v>505</v>
      </c>
      <c r="H33">
        <v>475</v>
      </c>
      <c r="I33">
        <v>497</v>
      </c>
      <c r="J33">
        <v>501</v>
      </c>
      <c r="K33">
        <v>485</v>
      </c>
      <c r="L33">
        <v>494</v>
      </c>
      <c r="N33" t="s">
        <v>516</v>
      </c>
    </row>
    <row r="34" spans="1:20" x14ac:dyDescent="0.25">
      <c r="N34" t="s">
        <v>517</v>
      </c>
      <c r="O34" s="1" t="s">
        <v>409</v>
      </c>
      <c r="P34">
        <v>2019</v>
      </c>
      <c r="Q34">
        <v>2020</v>
      </c>
      <c r="R34">
        <v>2021</v>
      </c>
      <c r="S34">
        <v>2022</v>
      </c>
      <c r="T34">
        <v>2023</v>
      </c>
    </row>
    <row r="35" spans="1:20" x14ac:dyDescent="0.25">
      <c r="A35" s="1">
        <v>6</v>
      </c>
      <c r="B35" s="1" t="s">
        <v>244</v>
      </c>
      <c r="C35">
        <v>203</v>
      </c>
      <c r="D35">
        <v>205</v>
      </c>
      <c r="E35">
        <v>189</v>
      </c>
      <c r="F35">
        <v>202</v>
      </c>
      <c r="G35">
        <v>212</v>
      </c>
      <c r="H35">
        <v>178</v>
      </c>
      <c r="I35">
        <v>154</v>
      </c>
      <c r="J35">
        <v>149</v>
      </c>
      <c r="K35">
        <v>192</v>
      </c>
      <c r="L35">
        <v>211</v>
      </c>
      <c r="N35" t="s">
        <v>503</v>
      </c>
      <c r="O35" s="1" t="s">
        <v>410</v>
      </c>
      <c r="P35">
        <f>H31</f>
        <v>183</v>
      </c>
      <c r="Q35">
        <f t="shared" ref="Q35:T35" si="101">I31</f>
        <v>189</v>
      </c>
      <c r="R35">
        <f t="shared" si="101"/>
        <v>181</v>
      </c>
      <c r="S35">
        <f t="shared" si="101"/>
        <v>177</v>
      </c>
      <c r="T35">
        <f t="shared" si="101"/>
        <v>181</v>
      </c>
    </row>
    <row r="36" spans="1:20" x14ac:dyDescent="0.25">
      <c r="B36" s="1" t="s">
        <v>245</v>
      </c>
      <c r="C36">
        <v>615</v>
      </c>
      <c r="D36">
        <v>707</v>
      </c>
      <c r="E36">
        <v>679</v>
      </c>
      <c r="F36">
        <v>648</v>
      </c>
      <c r="G36">
        <v>571</v>
      </c>
      <c r="H36">
        <v>495</v>
      </c>
      <c r="I36">
        <v>394</v>
      </c>
      <c r="J36">
        <v>396</v>
      </c>
      <c r="K36">
        <v>476</v>
      </c>
      <c r="L36">
        <v>482</v>
      </c>
      <c r="N36" t="s">
        <v>503</v>
      </c>
      <c r="O36" s="1" t="s">
        <v>411</v>
      </c>
      <c r="P36">
        <f>H32</f>
        <v>292</v>
      </c>
      <c r="Q36">
        <f t="shared" ref="Q36:T36" si="102">I32</f>
        <v>308</v>
      </c>
      <c r="R36">
        <f t="shared" si="102"/>
        <v>320</v>
      </c>
      <c r="S36">
        <f t="shared" si="102"/>
        <v>308</v>
      </c>
      <c r="T36">
        <f t="shared" si="102"/>
        <v>313</v>
      </c>
    </row>
    <row r="37" spans="1:20" x14ac:dyDescent="0.25">
      <c r="B37" s="1" t="s">
        <v>246</v>
      </c>
      <c r="C37">
        <v>818</v>
      </c>
      <c r="D37">
        <v>912</v>
      </c>
      <c r="E37">
        <v>868</v>
      </c>
      <c r="F37">
        <v>850</v>
      </c>
      <c r="G37">
        <v>783</v>
      </c>
      <c r="H37">
        <v>673</v>
      </c>
      <c r="I37">
        <v>548</v>
      </c>
      <c r="J37">
        <v>545</v>
      </c>
      <c r="K37">
        <v>668</v>
      </c>
      <c r="L37">
        <v>693</v>
      </c>
      <c r="N37" t="s">
        <v>262</v>
      </c>
      <c r="O37" s="1" t="s">
        <v>410</v>
      </c>
      <c r="P37">
        <f>H35</f>
        <v>178</v>
      </c>
      <c r="Q37">
        <f t="shared" ref="Q37:T37" si="103">I35</f>
        <v>154</v>
      </c>
      <c r="R37">
        <f t="shared" si="103"/>
        <v>149</v>
      </c>
      <c r="S37">
        <f t="shared" si="103"/>
        <v>192</v>
      </c>
      <c r="T37">
        <f t="shared" si="103"/>
        <v>211</v>
      </c>
    </row>
    <row r="38" spans="1:20" x14ac:dyDescent="0.25">
      <c r="N38" t="s">
        <v>262</v>
      </c>
      <c r="O38" s="1" t="s">
        <v>411</v>
      </c>
      <c r="P38">
        <f>H36</f>
        <v>495</v>
      </c>
      <c r="Q38">
        <f t="shared" ref="Q38:T38" si="104">I36</f>
        <v>394</v>
      </c>
      <c r="R38">
        <f t="shared" si="104"/>
        <v>396</v>
      </c>
      <c r="S38">
        <f t="shared" si="104"/>
        <v>476</v>
      </c>
      <c r="T38">
        <f t="shared" si="104"/>
        <v>482</v>
      </c>
    </row>
    <row r="39" spans="1:20" x14ac:dyDescent="0.25">
      <c r="A39" s="1" t="s">
        <v>304</v>
      </c>
      <c r="B39" s="1" t="s">
        <v>244</v>
      </c>
      <c r="C39">
        <v>412</v>
      </c>
      <c r="D39">
        <v>408</v>
      </c>
      <c r="E39">
        <v>371</v>
      </c>
      <c r="F39">
        <v>368</v>
      </c>
      <c r="G39">
        <v>406</v>
      </c>
      <c r="H39">
        <v>361</v>
      </c>
      <c r="I39">
        <v>343</v>
      </c>
      <c r="J39">
        <v>330</v>
      </c>
      <c r="K39">
        <v>369</v>
      </c>
      <c r="L39">
        <v>392</v>
      </c>
      <c r="N39" t="s">
        <v>504</v>
      </c>
      <c r="O39" s="1" t="s">
        <v>410</v>
      </c>
      <c r="P39">
        <f>H39</f>
        <v>361</v>
      </c>
      <c r="Q39">
        <f t="shared" ref="Q39:T40" si="105">I39</f>
        <v>343</v>
      </c>
      <c r="R39">
        <f t="shared" si="105"/>
        <v>330</v>
      </c>
      <c r="S39">
        <f t="shared" si="105"/>
        <v>369</v>
      </c>
      <c r="T39">
        <f t="shared" si="105"/>
        <v>392</v>
      </c>
    </row>
    <row r="40" spans="1:20" x14ac:dyDescent="0.25">
      <c r="B40" s="1" t="s">
        <v>245</v>
      </c>
      <c r="C40">
        <v>952</v>
      </c>
      <c r="D40" s="2">
        <v>1027</v>
      </c>
      <c r="E40" s="2">
        <v>999</v>
      </c>
      <c r="F40" s="2">
        <v>959</v>
      </c>
      <c r="G40" s="2">
        <v>882</v>
      </c>
      <c r="H40">
        <v>787</v>
      </c>
      <c r="I40">
        <v>702</v>
      </c>
      <c r="J40">
        <v>716</v>
      </c>
      <c r="K40">
        <v>784</v>
      </c>
      <c r="L40">
        <v>795</v>
      </c>
      <c r="N40" t="s">
        <v>504</v>
      </c>
      <c r="O40" s="1" t="s">
        <v>411</v>
      </c>
      <c r="P40">
        <f>H40</f>
        <v>787</v>
      </c>
      <c r="Q40">
        <f t="shared" si="105"/>
        <v>702</v>
      </c>
      <c r="R40">
        <f t="shared" si="105"/>
        <v>716</v>
      </c>
      <c r="S40">
        <f t="shared" si="105"/>
        <v>784</v>
      </c>
      <c r="T40">
        <f t="shared" si="105"/>
        <v>795</v>
      </c>
    </row>
    <row r="41" spans="1:20" x14ac:dyDescent="0.25">
      <c r="B41" s="1" t="s">
        <v>246</v>
      </c>
      <c r="C41" s="2">
        <v>1364</v>
      </c>
      <c r="D41" s="2">
        <v>1435</v>
      </c>
      <c r="E41" s="2">
        <v>1370</v>
      </c>
      <c r="F41" s="2">
        <v>1327</v>
      </c>
      <c r="G41" s="2">
        <v>1288</v>
      </c>
      <c r="H41" s="2">
        <v>1148</v>
      </c>
      <c r="I41" s="2">
        <v>1045</v>
      </c>
      <c r="J41" s="2">
        <v>1046</v>
      </c>
      <c r="K41" s="2">
        <v>1153</v>
      </c>
      <c r="L41" s="2">
        <v>1187</v>
      </c>
    </row>
    <row r="42" spans="1:20" x14ac:dyDescent="0.25">
      <c r="N42" s="6" t="s">
        <v>477</v>
      </c>
      <c r="O42" t="s">
        <v>472</v>
      </c>
      <c r="P42" t="s">
        <v>473</v>
      </c>
      <c r="Q42" t="s">
        <v>539</v>
      </c>
      <c r="R42" t="s">
        <v>573</v>
      </c>
      <c r="S42" t="s">
        <v>597</v>
      </c>
    </row>
    <row r="43" spans="1:20" x14ac:dyDescent="0.25">
      <c r="N43" s="7" t="s">
        <v>503</v>
      </c>
    </row>
    <row r="44" spans="1:20" x14ac:dyDescent="0.25">
      <c r="N44" s="8" t="s">
        <v>410</v>
      </c>
      <c r="O44">
        <v>183</v>
      </c>
      <c r="P44">
        <v>189</v>
      </c>
      <c r="Q44">
        <v>181</v>
      </c>
      <c r="R44">
        <v>177</v>
      </c>
      <c r="S44">
        <v>181</v>
      </c>
    </row>
    <row r="45" spans="1:20" x14ac:dyDescent="0.25">
      <c r="N45" s="8" t="s">
        <v>411</v>
      </c>
      <c r="O45">
        <v>292</v>
      </c>
      <c r="P45">
        <v>308</v>
      </c>
      <c r="Q45">
        <v>320</v>
      </c>
      <c r="R45">
        <v>308</v>
      </c>
      <c r="S45">
        <v>313</v>
      </c>
    </row>
    <row r="46" spans="1:20" x14ac:dyDescent="0.25">
      <c r="N46" s="7" t="s">
        <v>262</v>
      </c>
    </row>
    <row r="47" spans="1:20" x14ac:dyDescent="0.25">
      <c r="N47" s="8" t="s">
        <v>410</v>
      </c>
      <c r="O47">
        <v>178</v>
      </c>
      <c r="P47">
        <v>154</v>
      </c>
      <c r="Q47">
        <v>149</v>
      </c>
      <c r="R47">
        <v>192</v>
      </c>
      <c r="S47">
        <v>211</v>
      </c>
    </row>
    <row r="48" spans="1:20" x14ac:dyDescent="0.25">
      <c r="N48" s="8" t="s">
        <v>411</v>
      </c>
      <c r="O48">
        <v>495</v>
      </c>
      <c r="P48">
        <v>394</v>
      </c>
      <c r="Q48">
        <v>396</v>
      </c>
      <c r="R48">
        <v>476</v>
      </c>
      <c r="S48">
        <v>482</v>
      </c>
    </row>
    <row r="49" spans="14:19" x14ac:dyDescent="0.25">
      <c r="N49" s="7" t="s">
        <v>504</v>
      </c>
    </row>
    <row r="50" spans="14:19" x14ac:dyDescent="0.25">
      <c r="N50" s="8" t="s">
        <v>410</v>
      </c>
      <c r="O50">
        <v>361</v>
      </c>
      <c r="P50">
        <v>343</v>
      </c>
      <c r="Q50">
        <v>330</v>
      </c>
      <c r="R50">
        <v>369</v>
      </c>
      <c r="S50">
        <v>392</v>
      </c>
    </row>
    <row r="51" spans="14:19" x14ac:dyDescent="0.25">
      <c r="N51" s="8" t="s">
        <v>411</v>
      </c>
      <c r="O51">
        <v>787</v>
      </c>
      <c r="P51">
        <v>702</v>
      </c>
      <c r="Q51">
        <v>716</v>
      </c>
      <c r="R51">
        <v>784</v>
      </c>
      <c r="S51">
        <v>795</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36743-8754-4D38-81E7-BFACF2E51E30}">
  <sheetPr>
    <tabColor rgb="FF0070C0"/>
  </sheetPr>
  <dimension ref="A1:AG150"/>
  <sheetViews>
    <sheetView zoomScale="77" zoomScaleNormal="77" workbookViewId="0"/>
  </sheetViews>
  <sheetFormatPr defaultRowHeight="15" x14ac:dyDescent="0.25"/>
  <cols>
    <col min="15" max="15" width="21.7109375" bestFit="1" customWidth="1"/>
    <col min="16" max="16" width="33.140625" bestFit="1" customWidth="1"/>
    <col min="32" max="32" width="13" customWidth="1"/>
  </cols>
  <sheetData>
    <row r="1" spans="1:33" x14ac:dyDescent="0.25">
      <c r="A1" s="1" t="s">
        <v>0</v>
      </c>
      <c r="B1" s="1" t="s">
        <v>1</v>
      </c>
      <c r="C1" s="1" t="s">
        <v>2</v>
      </c>
      <c r="D1" t="s">
        <v>3</v>
      </c>
      <c r="E1" t="s">
        <v>4</v>
      </c>
      <c r="F1" t="s">
        <v>5</v>
      </c>
      <c r="G1" t="s">
        <v>6</v>
      </c>
      <c r="H1" t="s">
        <v>7</v>
      </c>
      <c r="I1" t="s">
        <v>8</v>
      </c>
      <c r="J1" t="s">
        <v>9</v>
      </c>
      <c r="K1" t="s">
        <v>10</v>
      </c>
      <c r="L1" t="s">
        <v>11</v>
      </c>
      <c r="M1" t="s">
        <v>12</v>
      </c>
      <c r="O1" t="s">
        <v>363</v>
      </c>
      <c r="AC1" t="s">
        <v>408</v>
      </c>
    </row>
    <row r="2" spans="1:33" x14ac:dyDescent="0.25">
      <c r="A2" s="1" t="s">
        <v>13</v>
      </c>
      <c r="B2" s="1" t="s">
        <v>14</v>
      </c>
      <c r="C2" s="1" t="s">
        <v>15</v>
      </c>
      <c r="D2" t="s">
        <v>16</v>
      </c>
      <c r="E2" t="s">
        <v>16</v>
      </c>
      <c r="F2" t="s">
        <v>16</v>
      </c>
      <c r="G2" t="s">
        <v>16</v>
      </c>
      <c r="H2" t="s">
        <v>16</v>
      </c>
      <c r="I2" t="s">
        <v>16</v>
      </c>
      <c r="J2" t="s">
        <v>16</v>
      </c>
      <c r="K2" t="s">
        <v>16</v>
      </c>
      <c r="L2" t="s">
        <v>16</v>
      </c>
      <c r="M2" t="s">
        <v>16</v>
      </c>
      <c r="O2" s="1" t="s">
        <v>364</v>
      </c>
      <c r="P2" s="1" t="s">
        <v>365</v>
      </c>
      <c r="Q2" s="1" t="s">
        <v>379</v>
      </c>
      <c r="R2" t="s">
        <v>366</v>
      </c>
      <c r="S2" t="s">
        <v>367</v>
      </c>
      <c r="T2" t="s">
        <v>368</v>
      </c>
      <c r="U2" t="s">
        <v>369</v>
      </c>
      <c r="V2" t="s">
        <v>370</v>
      </c>
      <c r="W2" t="s">
        <v>371</v>
      </c>
      <c r="X2" t="s">
        <v>372</v>
      </c>
      <c r="Y2" t="s">
        <v>10</v>
      </c>
      <c r="Z2" t="s">
        <v>373</v>
      </c>
      <c r="AA2" t="s">
        <v>374</v>
      </c>
      <c r="AC2" s="11" t="s">
        <v>403</v>
      </c>
      <c r="AF2" s="11" t="s">
        <v>407</v>
      </c>
    </row>
    <row r="3" spans="1:33" x14ac:dyDescent="0.25">
      <c r="A3" s="1" t="s">
        <v>274</v>
      </c>
      <c r="B3" s="1" t="s">
        <v>17</v>
      </c>
      <c r="C3" s="1" t="s">
        <v>18</v>
      </c>
      <c r="D3">
        <v>0</v>
      </c>
      <c r="E3">
        <v>0</v>
      </c>
      <c r="F3">
        <v>0</v>
      </c>
      <c r="G3">
        <v>0</v>
      </c>
      <c r="H3">
        <v>0</v>
      </c>
      <c r="I3">
        <v>0</v>
      </c>
      <c r="J3">
        <v>9</v>
      </c>
      <c r="K3">
        <v>0</v>
      </c>
      <c r="L3">
        <v>0</v>
      </c>
      <c r="M3">
        <v>9</v>
      </c>
      <c r="O3" s="1" t="s">
        <v>243</v>
      </c>
      <c r="P3" s="1" t="s">
        <v>17</v>
      </c>
      <c r="Q3" s="1" t="s">
        <v>18</v>
      </c>
      <c r="R3">
        <v>0</v>
      </c>
      <c r="S3">
        <v>0</v>
      </c>
      <c r="T3">
        <v>0</v>
      </c>
      <c r="U3">
        <v>0</v>
      </c>
      <c r="V3">
        <v>0</v>
      </c>
      <c r="W3">
        <v>0</v>
      </c>
      <c r="X3">
        <v>9</v>
      </c>
      <c r="Y3">
        <v>0</v>
      </c>
      <c r="Z3">
        <v>0</v>
      </c>
      <c r="AA3">
        <v>9</v>
      </c>
      <c r="AC3" s="12" t="s">
        <v>289</v>
      </c>
      <c r="AD3">
        <f>R131</f>
        <v>1501</v>
      </c>
      <c r="AF3" s="13" t="s">
        <v>243</v>
      </c>
      <c r="AG3">
        <f>M7</f>
        <v>75</v>
      </c>
    </row>
    <row r="4" spans="1:33" x14ac:dyDescent="0.25">
      <c r="B4" s="1" t="s">
        <v>19</v>
      </c>
      <c r="C4" s="1" t="s">
        <v>20</v>
      </c>
      <c r="D4">
        <v>0</v>
      </c>
      <c r="E4">
        <v>0</v>
      </c>
      <c r="F4">
        <v>0</v>
      </c>
      <c r="G4">
        <v>0</v>
      </c>
      <c r="H4">
        <v>0</v>
      </c>
      <c r="I4">
        <v>52</v>
      </c>
      <c r="J4">
        <v>0</v>
      </c>
      <c r="K4">
        <v>0</v>
      </c>
      <c r="L4">
        <v>0</v>
      </c>
      <c r="M4">
        <v>52</v>
      </c>
      <c r="O4" s="1" t="s">
        <v>243</v>
      </c>
      <c r="P4" s="1" t="s">
        <v>19</v>
      </c>
      <c r="Q4" s="1" t="s">
        <v>20</v>
      </c>
      <c r="R4">
        <v>0</v>
      </c>
      <c r="S4">
        <v>0</v>
      </c>
      <c r="T4">
        <v>0</v>
      </c>
      <c r="U4">
        <v>0</v>
      </c>
      <c r="V4">
        <v>0</v>
      </c>
      <c r="W4">
        <v>52</v>
      </c>
      <c r="X4">
        <v>0</v>
      </c>
      <c r="Y4">
        <v>0</v>
      </c>
      <c r="Z4">
        <v>0</v>
      </c>
      <c r="AA4">
        <v>52</v>
      </c>
      <c r="AC4" s="12" t="s">
        <v>290</v>
      </c>
      <c r="AD4">
        <f>S131</f>
        <v>1359</v>
      </c>
      <c r="AF4" s="13" t="s">
        <v>247</v>
      </c>
      <c r="AG4">
        <f>M21</f>
        <v>459</v>
      </c>
    </row>
    <row r="5" spans="1:33" x14ac:dyDescent="0.25">
      <c r="B5" s="1" t="s">
        <v>21</v>
      </c>
      <c r="C5" s="1" t="s">
        <v>22</v>
      </c>
      <c r="D5">
        <v>0</v>
      </c>
      <c r="E5">
        <v>0</v>
      </c>
      <c r="F5">
        <v>0</v>
      </c>
      <c r="G5">
        <v>0</v>
      </c>
      <c r="H5">
        <v>14</v>
      </c>
      <c r="I5">
        <v>0</v>
      </c>
      <c r="J5">
        <v>0</v>
      </c>
      <c r="K5">
        <v>0</v>
      </c>
      <c r="L5">
        <v>0</v>
      </c>
      <c r="M5">
        <v>14</v>
      </c>
      <c r="O5" s="1" t="s">
        <v>243</v>
      </c>
      <c r="P5" s="1" t="s">
        <v>21</v>
      </c>
      <c r="Q5" s="1" t="s">
        <v>22</v>
      </c>
      <c r="R5">
        <v>0</v>
      </c>
      <c r="S5">
        <v>0</v>
      </c>
      <c r="T5">
        <v>0</v>
      </c>
      <c r="U5">
        <v>0</v>
      </c>
      <c r="V5">
        <v>14</v>
      </c>
      <c r="W5">
        <v>0</v>
      </c>
      <c r="X5">
        <v>0</v>
      </c>
      <c r="Y5">
        <v>0</v>
      </c>
      <c r="Z5">
        <v>0</v>
      </c>
      <c r="AA5">
        <v>14</v>
      </c>
      <c r="AC5" s="12" t="s">
        <v>291</v>
      </c>
      <c r="AD5">
        <f>T131</f>
        <v>1292</v>
      </c>
      <c r="AF5" s="13" t="s">
        <v>248</v>
      </c>
      <c r="AG5">
        <f>M36</f>
        <v>1043</v>
      </c>
    </row>
    <row r="6" spans="1:33" x14ac:dyDescent="0.25">
      <c r="A6" s="1" t="s">
        <v>23</v>
      </c>
      <c r="D6" t="s">
        <v>16</v>
      </c>
      <c r="E6" t="s">
        <v>16</v>
      </c>
      <c r="F6" t="s">
        <v>16</v>
      </c>
      <c r="G6" t="s">
        <v>16</v>
      </c>
      <c r="H6" t="s">
        <v>16</v>
      </c>
      <c r="I6" t="s">
        <v>16</v>
      </c>
      <c r="J6" t="s">
        <v>16</v>
      </c>
      <c r="K6" t="s">
        <v>16</v>
      </c>
      <c r="L6" t="s">
        <v>16</v>
      </c>
      <c r="M6" t="s">
        <v>16</v>
      </c>
      <c r="O6" s="1" t="s">
        <v>247</v>
      </c>
      <c r="P6" s="1" t="s">
        <v>26</v>
      </c>
      <c r="Q6" s="1" t="s">
        <v>27</v>
      </c>
      <c r="R6">
        <v>9</v>
      </c>
      <c r="S6">
        <v>5</v>
      </c>
      <c r="T6">
        <v>12</v>
      </c>
      <c r="U6">
        <v>16</v>
      </c>
      <c r="V6">
        <v>0</v>
      </c>
      <c r="W6">
        <v>0</v>
      </c>
      <c r="X6">
        <v>0</v>
      </c>
      <c r="Y6">
        <v>10</v>
      </c>
      <c r="Z6">
        <v>0</v>
      </c>
      <c r="AA6">
        <v>52</v>
      </c>
      <c r="AC6" s="12" t="s">
        <v>292</v>
      </c>
      <c r="AD6">
        <f>U131</f>
        <v>1668</v>
      </c>
      <c r="AF6" s="13" t="s">
        <v>249</v>
      </c>
      <c r="AG6">
        <f>M69</f>
        <v>3903</v>
      </c>
    </row>
    <row r="7" spans="1:33" x14ac:dyDescent="0.25">
      <c r="A7" s="1" t="s">
        <v>24</v>
      </c>
      <c r="D7">
        <v>0</v>
      </c>
      <c r="E7">
        <v>0</v>
      </c>
      <c r="F7">
        <v>0</v>
      </c>
      <c r="G7">
        <v>0</v>
      </c>
      <c r="H7">
        <v>14</v>
      </c>
      <c r="I7">
        <v>52</v>
      </c>
      <c r="J7">
        <v>9</v>
      </c>
      <c r="K7">
        <v>0</v>
      </c>
      <c r="L7">
        <v>0</v>
      </c>
      <c r="M7">
        <v>75</v>
      </c>
      <c r="O7" s="1" t="s">
        <v>247</v>
      </c>
      <c r="P7" s="1" t="s">
        <v>28</v>
      </c>
      <c r="Q7" s="1" t="s">
        <v>29</v>
      </c>
      <c r="R7">
        <v>0</v>
      </c>
      <c r="S7">
        <v>0</v>
      </c>
      <c r="T7">
        <v>0</v>
      </c>
      <c r="U7">
        <v>0</v>
      </c>
      <c r="V7">
        <v>0</v>
      </c>
      <c r="W7">
        <v>0</v>
      </c>
      <c r="X7">
        <v>0</v>
      </c>
      <c r="Y7">
        <v>2</v>
      </c>
      <c r="Z7">
        <v>0</v>
      </c>
      <c r="AA7">
        <v>2</v>
      </c>
      <c r="AC7" s="12" t="s">
        <v>404</v>
      </c>
      <c r="AD7">
        <f>V131</f>
        <v>31</v>
      </c>
      <c r="AF7" s="13" t="s">
        <v>376</v>
      </c>
      <c r="AG7">
        <f>M86</f>
        <v>322</v>
      </c>
    </row>
    <row r="8" spans="1:33" ht="14.25" customHeight="1" x14ac:dyDescent="0.25">
      <c r="O8" s="1" t="s">
        <v>247</v>
      </c>
      <c r="P8" s="1" t="s">
        <v>30</v>
      </c>
      <c r="Q8" s="1" t="s">
        <v>31</v>
      </c>
      <c r="R8">
        <v>0</v>
      </c>
      <c r="S8">
        <v>0</v>
      </c>
      <c r="T8">
        <v>0</v>
      </c>
      <c r="U8">
        <v>0</v>
      </c>
      <c r="V8">
        <v>0</v>
      </c>
      <c r="W8">
        <v>0</v>
      </c>
      <c r="X8">
        <v>0</v>
      </c>
      <c r="Y8">
        <v>39</v>
      </c>
      <c r="Z8">
        <v>0</v>
      </c>
      <c r="AA8">
        <v>39</v>
      </c>
      <c r="AC8" s="12" t="s">
        <v>405</v>
      </c>
      <c r="AD8">
        <f>W131</f>
        <v>52</v>
      </c>
      <c r="AF8" s="13" t="s">
        <v>252</v>
      </c>
      <c r="AG8">
        <f>M147</f>
        <v>1112</v>
      </c>
    </row>
    <row r="9" spans="1:33" ht="16.5" customHeight="1" x14ac:dyDescent="0.25">
      <c r="A9" s="1" t="s">
        <v>25</v>
      </c>
      <c r="B9" s="1" t="s">
        <v>26</v>
      </c>
      <c r="C9" s="1" t="s">
        <v>27</v>
      </c>
      <c r="D9">
        <v>9</v>
      </c>
      <c r="E9">
        <v>5</v>
      </c>
      <c r="F9">
        <v>12</v>
      </c>
      <c r="G9">
        <v>16</v>
      </c>
      <c r="H9">
        <v>0</v>
      </c>
      <c r="I9">
        <v>0</v>
      </c>
      <c r="J9">
        <v>0</v>
      </c>
      <c r="K9">
        <v>10</v>
      </c>
      <c r="L9">
        <v>0</v>
      </c>
      <c r="M9">
        <v>52</v>
      </c>
      <c r="O9" s="1" t="s">
        <v>247</v>
      </c>
      <c r="P9" s="1" t="s">
        <v>34</v>
      </c>
      <c r="Q9" s="1" t="s">
        <v>35</v>
      </c>
      <c r="R9">
        <v>5</v>
      </c>
      <c r="S9">
        <v>3</v>
      </c>
      <c r="T9">
        <v>1</v>
      </c>
      <c r="U9">
        <v>6</v>
      </c>
      <c r="V9">
        <v>0</v>
      </c>
      <c r="W9">
        <v>0</v>
      </c>
      <c r="X9">
        <v>0</v>
      </c>
      <c r="Y9">
        <v>0</v>
      </c>
      <c r="Z9">
        <v>0</v>
      </c>
      <c r="AA9">
        <v>15</v>
      </c>
      <c r="AC9" s="12" t="s">
        <v>406</v>
      </c>
      <c r="AD9">
        <f>X131</f>
        <v>13</v>
      </c>
      <c r="AF9" s="13" t="s">
        <v>377</v>
      </c>
      <c r="AG9">
        <f>M92</f>
        <v>176</v>
      </c>
    </row>
    <row r="10" spans="1:33" x14ac:dyDescent="0.25">
      <c r="B10" s="1" t="s">
        <v>28</v>
      </c>
      <c r="C10" s="1" t="s">
        <v>29</v>
      </c>
      <c r="D10">
        <v>0</v>
      </c>
      <c r="E10">
        <v>0</v>
      </c>
      <c r="F10">
        <v>0</v>
      </c>
      <c r="G10">
        <v>0</v>
      </c>
      <c r="H10">
        <v>0</v>
      </c>
      <c r="I10">
        <v>0</v>
      </c>
      <c r="J10">
        <v>0</v>
      </c>
      <c r="K10">
        <v>2</v>
      </c>
      <c r="L10">
        <v>0</v>
      </c>
      <c r="M10">
        <v>2</v>
      </c>
      <c r="O10" s="1" t="s">
        <v>247</v>
      </c>
      <c r="P10" s="1" t="s">
        <v>593</v>
      </c>
      <c r="Q10" s="1" t="s">
        <v>37</v>
      </c>
      <c r="R10">
        <v>13</v>
      </c>
      <c r="S10">
        <v>16</v>
      </c>
      <c r="T10">
        <v>16</v>
      </c>
      <c r="U10">
        <v>27</v>
      </c>
      <c r="V10">
        <v>0</v>
      </c>
      <c r="W10">
        <v>0</v>
      </c>
      <c r="X10">
        <v>0</v>
      </c>
      <c r="Y10">
        <v>0</v>
      </c>
      <c r="Z10">
        <v>0</v>
      </c>
      <c r="AA10">
        <v>72</v>
      </c>
      <c r="AC10" s="12" t="s">
        <v>297</v>
      </c>
      <c r="AD10">
        <f>Y131</f>
        <v>735</v>
      </c>
    </row>
    <row r="11" spans="1:33" x14ac:dyDescent="0.25">
      <c r="B11" s="1" t="s">
        <v>30</v>
      </c>
      <c r="C11" s="1" t="s">
        <v>31</v>
      </c>
      <c r="D11">
        <v>0</v>
      </c>
      <c r="E11">
        <v>0</v>
      </c>
      <c r="F11">
        <v>0</v>
      </c>
      <c r="G11">
        <v>0</v>
      </c>
      <c r="H11">
        <v>0</v>
      </c>
      <c r="I11">
        <v>0</v>
      </c>
      <c r="J11">
        <v>0</v>
      </c>
      <c r="K11">
        <v>39</v>
      </c>
      <c r="L11">
        <v>0</v>
      </c>
      <c r="M11">
        <v>39</v>
      </c>
      <c r="O11" s="1" t="s">
        <v>247</v>
      </c>
      <c r="P11" s="1" t="s">
        <v>543</v>
      </c>
      <c r="Q11" s="1" t="s">
        <v>38</v>
      </c>
      <c r="R11">
        <v>0</v>
      </c>
      <c r="S11">
        <v>0</v>
      </c>
      <c r="T11">
        <v>0</v>
      </c>
      <c r="U11">
        <v>0</v>
      </c>
      <c r="V11">
        <v>0</v>
      </c>
      <c r="W11">
        <v>0</v>
      </c>
      <c r="X11">
        <v>0</v>
      </c>
      <c r="Y11">
        <v>35</v>
      </c>
      <c r="Z11">
        <v>0</v>
      </c>
      <c r="AA11">
        <v>35</v>
      </c>
      <c r="AC11" s="12" t="s">
        <v>298</v>
      </c>
      <c r="AD11">
        <f>Z131</f>
        <v>439</v>
      </c>
      <c r="AF11" s="13" t="s">
        <v>374</v>
      </c>
      <c r="AG11">
        <f>SUM(AG3:AG9)</f>
        <v>7090</v>
      </c>
    </row>
    <row r="12" spans="1:33" x14ac:dyDescent="0.25">
      <c r="B12" s="1" t="s">
        <v>34</v>
      </c>
      <c r="C12" s="1" t="s">
        <v>35</v>
      </c>
      <c r="D12">
        <v>5</v>
      </c>
      <c r="E12">
        <v>3</v>
      </c>
      <c r="F12">
        <v>1</v>
      </c>
      <c r="G12">
        <v>6</v>
      </c>
      <c r="H12">
        <v>0</v>
      </c>
      <c r="I12">
        <v>0</v>
      </c>
      <c r="J12">
        <v>0</v>
      </c>
      <c r="K12">
        <v>0</v>
      </c>
      <c r="L12">
        <v>0</v>
      </c>
      <c r="M12">
        <v>15</v>
      </c>
      <c r="O12" s="1" t="s">
        <v>247</v>
      </c>
      <c r="P12" s="1" t="s">
        <v>39</v>
      </c>
      <c r="Q12" s="1" t="s">
        <v>40</v>
      </c>
      <c r="R12">
        <v>15</v>
      </c>
      <c r="S12">
        <v>12</v>
      </c>
      <c r="T12">
        <v>16</v>
      </c>
      <c r="U12">
        <v>17</v>
      </c>
      <c r="V12">
        <v>0</v>
      </c>
      <c r="W12">
        <v>0</v>
      </c>
      <c r="X12">
        <v>0</v>
      </c>
      <c r="Y12">
        <v>0</v>
      </c>
      <c r="Z12">
        <v>0</v>
      </c>
      <c r="AA12">
        <v>60</v>
      </c>
    </row>
    <row r="13" spans="1:33" x14ac:dyDescent="0.25">
      <c r="B13" s="1" t="s">
        <v>36</v>
      </c>
      <c r="C13" s="1" t="s">
        <v>37</v>
      </c>
      <c r="D13">
        <v>13</v>
      </c>
      <c r="E13">
        <v>16</v>
      </c>
      <c r="F13">
        <v>16</v>
      </c>
      <c r="G13">
        <v>27</v>
      </c>
      <c r="H13">
        <v>0</v>
      </c>
      <c r="I13">
        <v>0</v>
      </c>
      <c r="J13">
        <v>0</v>
      </c>
      <c r="K13">
        <v>0</v>
      </c>
      <c r="L13">
        <v>0</v>
      </c>
      <c r="M13">
        <v>72</v>
      </c>
      <c r="O13" s="1" t="s">
        <v>247</v>
      </c>
      <c r="P13" s="1" t="s">
        <v>41</v>
      </c>
      <c r="Q13" s="1" t="s">
        <v>42</v>
      </c>
      <c r="R13">
        <v>32</v>
      </c>
      <c r="S13">
        <v>10</v>
      </c>
      <c r="T13">
        <v>1</v>
      </c>
      <c r="U13">
        <v>0</v>
      </c>
      <c r="V13">
        <v>0</v>
      </c>
      <c r="W13">
        <v>0</v>
      </c>
      <c r="X13">
        <v>0</v>
      </c>
      <c r="Y13">
        <v>0</v>
      </c>
      <c r="Z13">
        <v>0</v>
      </c>
      <c r="AA13">
        <v>43</v>
      </c>
      <c r="AC13" s="13" t="s">
        <v>374</v>
      </c>
      <c r="AD13">
        <f>SUM(AD3:AD11)</f>
        <v>7090</v>
      </c>
    </row>
    <row r="14" spans="1:33" x14ac:dyDescent="0.25">
      <c r="B14" s="1" t="s">
        <v>36</v>
      </c>
      <c r="C14" s="1" t="s">
        <v>38</v>
      </c>
      <c r="D14">
        <v>0</v>
      </c>
      <c r="E14">
        <v>0</v>
      </c>
      <c r="F14">
        <v>0</v>
      </c>
      <c r="G14">
        <v>0</v>
      </c>
      <c r="H14">
        <v>0</v>
      </c>
      <c r="I14">
        <v>0</v>
      </c>
      <c r="J14">
        <v>0</v>
      </c>
      <c r="K14">
        <v>35</v>
      </c>
      <c r="L14">
        <v>0</v>
      </c>
      <c r="M14">
        <v>35</v>
      </c>
      <c r="O14" s="1" t="s">
        <v>247</v>
      </c>
      <c r="P14" s="1" t="s">
        <v>43</v>
      </c>
      <c r="Q14" s="1" t="s">
        <v>44</v>
      </c>
      <c r="R14">
        <v>10</v>
      </c>
      <c r="S14">
        <v>9</v>
      </c>
      <c r="T14">
        <v>7</v>
      </c>
      <c r="U14">
        <v>29</v>
      </c>
      <c r="V14">
        <v>0</v>
      </c>
      <c r="W14">
        <v>0</v>
      </c>
      <c r="X14">
        <v>0</v>
      </c>
      <c r="Y14">
        <v>0</v>
      </c>
      <c r="Z14">
        <v>0</v>
      </c>
      <c r="AA14">
        <v>55</v>
      </c>
    </row>
    <row r="15" spans="1:33" x14ac:dyDescent="0.25">
      <c r="B15" s="1" t="s">
        <v>39</v>
      </c>
      <c r="C15" s="1" t="s">
        <v>40</v>
      </c>
      <c r="D15">
        <v>15</v>
      </c>
      <c r="E15">
        <v>12</v>
      </c>
      <c r="F15">
        <v>16</v>
      </c>
      <c r="G15">
        <v>17</v>
      </c>
      <c r="H15">
        <v>0</v>
      </c>
      <c r="I15">
        <v>0</v>
      </c>
      <c r="J15">
        <v>0</v>
      </c>
      <c r="K15">
        <v>0</v>
      </c>
      <c r="L15">
        <v>0</v>
      </c>
      <c r="M15">
        <v>60</v>
      </c>
      <c r="O15" s="1" t="s">
        <v>247</v>
      </c>
      <c r="P15" s="1" t="s">
        <v>45</v>
      </c>
      <c r="Q15" s="1" t="s">
        <v>46</v>
      </c>
      <c r="R15">
        <v>5</v>
      </c>
      <c r="S15">
        <v>9</v>
      </c>
      <c r="T15">
        <v>12</v>
      </c>
      <c r="U15">
        <v>11</v>
      </c>
      <c r="V15">
        <v>0</v>
      </c>
      <c r="W15">
        <v>0</v>
      </c>
      <c r="X15">
        <v>0</v>
      </c>
      <c r="Y15">
        <v>0</v>
      </c>
      <c r="Z15">
        <v>0</v>
      </c>
      <c r="AA15">
        <v>37</v>
      </c>
    </row>
    <row r="16" spans="1:33" x14ac:dyDescent="0.25">
      <c r="B16" s="1" t="s">
        <v>41</v>
      </c>
      <c r="C16" s="1" t="s">
        <v>42</v>
      </c>
      <c r="D16">
        <v>32</v>
      </c>
      <c r="E16">
        <v>10</v>
      </c>
      <c r="F16">
        <v>1</v>
      </c>
      <c r="G16">
        <v>0</v>
      </c>
      <c r="H16">
        <v>0</v>
      </c>
      <c r="I16">
        <v>0</v>
      </c>
      <c r="J16">
        <v>0</v>
      </c>
      <c r="K16">
        <v>0</v>
      </c>
      <c r="L16">
        <v>0</v>
      </c>
      <c r="M16">
        <v>43</v>
      </c>
      <c r="O16" s="1" t="s">
        <v>247</v>
      </c>
      <c r="P16" s="1" t="s">
        <v>47</v>
      </c>
      <c r="Q16" s="1" t="s">
        <v>48</v>
      </c>
      <c r="R16">
        <v>8</v>
      </c>
      <c r="S16">
        <v>15</v>
      </c>
      <c r="T16">
        <v>14</v>
      </c>
      <c r="U16">
        <v>12</v>
      </c>
      <c r="V16">
        <v>0</v>
      </c>
      <c r="W16">
        <v>0</v>
      </c>
      <c r="X16">
        <v>0</v>
      </c>
      <c r="Y16">
        <v>0</v>
      </c>
      <c r="Z16">
        <v>0</v>
      </c>
      <c r="AA16">
        <v>49</v>
      </c>
    </row>
    <row r="17" spans="1:27" x14ac:dyDescent="0.25">
      <c r="B17" s="1" t="s">
        <v>43</v>
      </c>
      <c r="C17" s="1" t="s">
        <v>44</v>
      </c>
      <c r="D17">
        <v>10</v>
      </c>
      <c r="E17">
        <v>9</v>
      </c>
      <c r="F17">
        <v>7</v>
      </c>
      <c r="G17">
        <v>29</v>
      </c>
      <c r="H17">
        <v>0</v>
      </c>
      <c r="I17">
        <v>0</v>
      </c>
      <c r="J17">
        <v>0</v>
      </c>
      <c r="K17">
        <v>0</v>
      </c>
      <c r="L17">
        <v>0</v>
      </c>
      <c r="M17">
        <v>55</v>
      </c>
      <c r="O17" s="1" t="s">
        <v>248</v>
      </c>
      <c r="P17" s="1" t="s">
        <v>582</v>
      </c>
      <c r="Q17" s="1" t="s">
        <v>583</v>
      </c>
      <c r="R17">
        <v>0</v>
      </c>
      <c r="S17">
        <v>0</v>
      </c>
      <c r="T17">
        <v>0</v>
      </c>
      <c r="U17">
        <v>0</v>
      </c>
      <c r="V17">
        <v>0</v>
      </c>
      <c r="W17">
        <v>0</v>
      </c>
      <c r="X17">
        <v>1</v>
      </c>
      <c r="Y17">
        <v>0</v>
      </c>
      <c r="Z17">
        <v>0</v>
      </c>
      <c r="AA17">
        <v>1</v>
      </c>
    </row>
    <row r="18" spans="1:27" x14ac:dyDescent="0.25">
      <c r="B18" s="1" t="s">
        <v>45</v>
      </c>
      <c r="C18" s="1" t="s">
        <v>46</v>
      </c>
      <c r="D18">
        <v>5</v>
      </c>
      <c r="E18">
        <v>9</v>
      </c>
      <c r="F18">
        <v>12</v>
      </c>
      <c r="G18">
        <v>11</v>
      </c>
      <c r="H18">
        <v>0</v>
      </c>
      <c r="I18">
        <v>0</v>
      </c>
      <c r="J18">
        <v>0</v>
      </c>
      <c r="K18">
        <v>0</v>
      </c>
      <c r="L18">
        <v>0</v>
      </c>
      <c r="M18">
        <v>37</v>
      </c>
      <c r="O18" s="1" t="s">
        <v>248</v>
      </c>
      <c r="P18" s="1" t="s">
        <v>50</v>
      </c>
      <c r="Q18" s="1" t="s">
        <v>51</v>
      </c>
      <c r="R18">
        <v>0</v>
      </c>
      <c r="S18">
        <v>0</v>
      </c>
      <c r="T18">
        <v>0</v>
      </c>
      <c r="U18">
        <v>0</v>
      </c>
      <c r="V18">
        <v>0</v>
      </c>
      <c r="W18">
        <v>0</v>
      </c>
      <c r="X18">
        <v>0</v>
      </c>
      <c r="Y18">
        <v>0</v>
      </c>
      <c r="Z18">
        <v>8</v>
      </c>
      <c r="AA18">
        <v>8</v>
      </c>
    </row>
    <row r="19" spans="1:27" x14ac:dyDescent="0.25">
      <c r="B19" s="1" t="s">
        <v>47</v>
      </c>
      <c r="C19" s="1" t="s">
        <v>48</v>
      </c>
      <c r="D19">
        <v>8</v>
      </c>
      <c r="E19">
        <v>15</v>
      </c>
      <c r="F19">
        <v>14</v>
      </c>
      <c r="G19">
        <v>12</v>
      </c>
      <c r="H19">
        <v>0</v>
      </c>
      <c r="I19">
        <v>0</v>
      </c>
      <c r="J19">
        <v>0</v>
      </c>
      <c r="K19">
        <v>0</v>
      </c>
      <c r="L19">
        <v>0</v>
      </c>
      <c r="M19">
        <v>49</v>
      </c>
      <c r="O19" s="1" t="s">
        <v>248</v>
      </c>
      <c r="P19" s="1" t="s">
        <v>52</v>
      </c>
      <c r="Q19" s="1" t="s">
        <v>53</v>
      </c>
      <c r="R19">
        <v>9</v>
      </c>
      <c r="S19">
        <v>9</v>
      </c>
      <c r="T19">
        <v>9</v>
      </c>
      <c r="U19">
        <v>17</v>
      </c>
      <c r="V19">
        <v>0</v>
      </c>
      <c r="W19">
        <v>0</v>
      </c>
      <c r="X19">
        <v>0</v>
      </c>
      <c r="Y19">
        <v>0</v>
      </c>
      <c r="Z19">
        <v>0</v>
      </c>
      <c r="AA19">
        <v>44</v>
      </c>
    </row>
    <row r="20" spans="1:27" x14ac:dyDescent="0.25">
      <c r="A20" s="1" t="s">
        <v>23</v>
      </c>
      <c r="B20" s="1"/>
      <c r="C20" s="1"/>
      <c r="D20" t="s">
        <v>16</v>
      </c>
      <c r="E20" t="s">
        <v>16</v>
      </c>
      <c r="F20" t="s">
        <v>16</v>
      </c>
      <c r="G20" t="s">
        <v>16</v>
      </c>
      <c r="H20" t="s">
        <v>16</v>
      </c>
      <c r="I20" t="s">
        <v>16</v>
      </c>
      <c r="J20" t="s">
        <v>16</v>
      </c>
      <c r="K20" t="s">
        <v>16</v>
      </c>
      <c r="L20" t="s">
        <v>16</v>
      </c>
      <c r="M20" t="s">
        <v>16</v>
      </c>
      <c r="O20" s="1" t="s">
        <v>248</v>
      </c>
      <c r="P20" s="46" t="s">
        <v>54</v>
      </c>
      <c r="Q20" s="46" t="s">
        <v>55</v>
      </c>
      <c r="R20" s="5">
        <v>152</v>
      </c>
      <c r="S20" s="5">
        <v>111</v>
      </c>
      <c r="T20" s="5">
        <v>91</v>
      </c>
      <c r="U20" s="5">
        <v>109</v>
      </c>
      <c r="V20" s="5">
        <v>3</v>
      </c>
      <c r="W20" s="5">
        <v>0</v>
      </c>
      <c r="X20" s="5">
        <v>0</v>
      </c>
      <c r="Y20" s="5">
        <v>31</v>
      </c>
      <c r="Z20" s="5">
        <v>32</v>
      </c>
      <c r="AA20" s="5">
        <v>529</v>
      </c>
    </row>
    <row r="21" spans="1:27" x14ac:dyDescent="0.25">
      <c r="A21" s="1" t="s">
        <v>24</v>
      </c>
      <c r="B21" s="1"/>
      <c r="C21" s="1"/>
      <c r="D21">
        <v>97</v>
      </c>
      <c r="E21">
        <v>79</v>
      </c>
      <c r="F21">
        <v>79</v>
      </c>
      <c r="G21">
        <v>118</v>
      </c>
      <c r="H21">
        <v>0</v>
      </c>
      <c r="I21">
        <v>0</v>
      </c>
      <c r="J21">
        <v>0</v>
      </c>
      <c r="K21">
        <v>86</v>
      </c>
      <c r="L21">
        <v>0</v>
      </c>
      <c r="M21">
        <v>459</v>
      </c>
      <c r="O21" s="1" t="s">
        <v>248</v>
      </c>
      <c r="P21" s="46" t="s">
        <v>544</v>
      </c>
      <c r="Q21" s="46" t="s">
        <v>57</v>
      </c>
      <c r="R21" s="5">
        <v>27</v>
      </c>
      <c r="S21" s="5">
        <v>36</v>
      </c>
      <c r="T21" s="5">
        <v>27</v>
      </c>
      <c r="U21" s="5">
        <v>29</v>
      </c>
      <c r="V21" s="5">
        <v>0</v>
      </c>
      <c r="W21" s="5">
        <v>0</v>
      </c>
      <c r="X21" s="5">
        <v>0</v>
      </c>
      <c r="Y21" s="5">
        <v>0</v>
      </c>
      <c r="Z21" s="5">
        <v>0</v>
      </c>
      <c r="AA21" s="5">
        <v>119</v>
      </c>
    </row>
    <row r="22" spans="1:27" x14ac:dyDescent="0.25">
      <c r="A22" s="1"/>
      <c r="O22" s="1" t="s">
        <v>248</v>
      </c>
      <c r="P22" s="1" t="s">
        <v>545</v>
      </c>
      <c r="Q22" s="1" t="s">
        <v>58</v>
      </c>
      <c r="R22">
        <v>0</v>
      </c>
      <c r="S22">
        <v>0</v>
      </c>
      <c r="T22">
        <v>0</v>
      </c>
      <c r="U22">
        <v>0</v>
      </c>
      <c r="V22">
        <v>0</v>
      </c>
      <c r="W22">
        <v>0</v>
      </c>
      <c r="X22">
        <v>0</v>
      </c>
      <c r="Y22">
        <v>11</v>
      </c>
      <c r="Z22">
        <v>0</v>
      </c>
      <c r="AA22">
        <v>11</v>
      </c>
    </row>
    <row r="23" spans="1:27" x14ac:dyDescent="0.25">
      <c r="A23" s="1" t="s">
        <v>49</v>
      </c>
      <c r="B23" s="1" t="s">
        <v>582</v>
      </c>
      <c r="C23" s="1" t="s">
        <v>583</v>
      </c>
      <c r="D23">
        <v>0</v>
      </c>
      <c r="E23">
        <v>0</v>
      </c>
      <c r="F23">
        <v>0</v>
      </c>
      <c r="G23">
        <v>0</v>
      </c>
      <c r="H23">
        <v>0</v>
      </c>
      <c r="I23">
        <v>0</v>
      </c>
      <c r="J23">
        <v>1</v>
      </c>
      <c r="K23">
        <v>0</v>
      </c>
      <c r="L23">
        <v>0</v>
      </c>
      <c r="M23">
        <v>1</v>
      </c>
      <c r="O23" s="1" t="s">
        <v>248</v>
      </c>
      <c r="P23" s="1" t="s">
        <v>32</v>
      </c>
      <c r="Q23" s="1" t="s">
        <v>33</v>
      </c>
      <c r="R23">
        <v>5</v>
      </c>
      <c r="S23">
        <v>1</v>
      </c>
      <c r="T23">
        <v>2</v>
      </c>
      <c r="U23">
        <v>0</v>
      </c>
      <c r="V23">
        <v>0</v>
      </c>
      <c r="W23">
        <v>0</v>
      </c>
      <c r="X23">
        <v>0</v>
      </c>
      <c r="Y23">
        <v>76</v>
      </c>
      <c r="Z23">
        <v>0</v>
      </c>
      <c r="AA23">
        <v>84</v>
      </c>
    </row>
    <row r="24" spans="1:27" x14ac:dyDescent="0.25">
      <c r="B24" s="1" t="s">
        <v>50</v>
      </c>
      <c r="C24" s="1" t="s">
        <v>51</v>
      </c>
      <c r="D24">
        <v>0</v>
      </c>
      <c r="E24">
        <v>0</v>
      </c>
      <c r="F24">
        <v>0</v>
      </c>
      <c r="G24">
        <v>0</v>
      </c>
      <c r="H24">
        <v>0</v>
      </c>
      <c r="I24">
        <v>0</v>
      </c>
      <c r="J24">
        <v>0</v>
      </c>
      <c r="K24">
        <v>0</v>
      </c>
      <c r="L24">
        <v>8</v>
      </c>
      <c r="M24">
        <v>8</v>
      </c>
      <c r="O24" s="1" t="s">
        <v>248</v>
      </c>
      <c r="P24" s="1" t="s">
        <v>520</v>
      </c>
      <c r="Q24" s="1" t="s">
        <v>521</v>
      </c>
      <c r="R24">
        <v>0</v>
      </c>
      <c r="S24">
        <v>0</v>
      </c>
      <c r="T24">
        <v>0</v>
      </c>
      <c r="U24">
        <v>0</v>
      </c>
      <c r="V24">
        <v>0</v>
      </c>
      <c r="W24">
        <v>0</v>
      </c>
      <c r="X24">
        <v>2</v>
      </c>
      <c r="Y24">
        <v>0</v>
      </c>
      <c r="Z24">
        <v>0</v>
      </c>
      <c r="AA24">
        <v>2</v>
      </c>
    </row>
    <row r="25" spans="1:27" x14ac:dyDescent="0.25">
      <c r="A25" s="1"/>
      <c r="B25" s="1" t="s">
        <v>52</v>
      </c>
      <c r="C25" s="1" t="s">
        <v>53</v>
      </c>
      <c r="D25">
        <v>9</v>
      </c>
      <c r="E25">
        <v>9</v>
      </c>
      <c r="F25">
        <v>9</v>
      </c>
      <c r="G25">
        <v>17</v>
      </c>
      <c r="H25">
        <v>0</v>
      </c>
      <c r="I25">
        <v>0</v>
      </c>
      <c r="J25">
        <v>0</v>
      </c>
      <c r="K25">
        <v>0</v>
      </c>
      <c r="L25">
        <v>0</v>
      </c>
      <c r="M25">
        <v>44</v>
      </c>
      <c r="O25" s="1" t="s">
        <v>248</v>
      </c>
      <c r="P25" s="1" t="s">
        <v>59</v>
      </c>
      <c r="Q25" s="1" t="s">
        <v>60</v>
      </c>
      <c r="R25">
        <v>5</v>
      </c>
      <c r="S25">
        <v>8</v>
      </c>
      <c r="T25">
        <v>15</v>
      </c>
      <c r="U25">
        <v>13</v>
      </c>
      <c r="V25">
        <v>0</v>
      </c>
      <c r="W25">
        <v>0</v>
      </c>
      <c r="X25">
        <v>0</v>
      </c>
      <c r="Y25">
        <v>0</v>
      </c>
      <c r="Z25">
        <v>0</v>
      </c>
      <c r="AA25">
        <v>41</v>
      </c>
    </row>
    <row r="26" spans="1:27" x14ac:dyDescent="0.25">
      <c r="B26" s="46" t="s">
        <v>54</v>
      </c>
      <c r="C26" s="46" t="s">
        <v>55</v>
      </c>
      <c r="D26" s="5">
        <v>152</v>
      </c>
      <c r="E26" s="5">
        <v>111</v>
      </c>
      <c r="F26" s="5">
        <v>91</v>
      </c>
      <c r="G26" s="5">
        <v>109</v>
      </c>
      <c r="H26" s="5">
        <v>3</v>
      </c>
      <c r="I26" s="5">
        <v>0</v>
      </c>
      <c r="J26" s="5">
        <v>0</v>
      </c>
      <c r="K26" s="5">
        <v>31</v>
      </c>
      <c r="L26" s="5">
        <v>32</v>
      </c>
      <c r="M26" s="5">
        <v>529</v>
      </c>
      <c r="O26" s="1" t="s">
        <v>248</v>
      </c>
      <c r="P26" s="1" t="s">
        <v>61</v>
      </c>
      <c r="Q26" s="1" t="s">
        <v>62</v>
      </c>
      <c r="R26">
        <v>6</v>
      </c>
      <c r="S26">
        <v>6</v>
      </c>
      <c r="T26">
        <v>0</v>
      </c>
      <c r="U26">
        <v>0</v>
      </c>
      <c r="V26">
        <v>0</v>
      </c>
      <c r="W26">
        <v>0</v>
      </c>
      <c r="X26">
        <v>0</v>
      </c>
      <c r="Y26">
        <v>0</v>
      </c>
      <c r="Z26">
        <v>0</v>
      </c>
      <c r="AA26">
        <v>12</v>
      </c>
    </row>
    <row r="27" spans="1:27" x14ac:dyDescent="0.25">
      <c r="B27" s="46" t="s">
        <v>56</v>
      </c>
      <c r="C27" s="46" t="s">
        <v>57</v>
      </c>
      <c r="D27" s="5">
        <v>27</v>
      </c>
      <c r="E27" s="5">
        <v>36</v>
      </c>
      <c r="F27" s="5">
        <v>27</v>
      </c>
      <c r="G27" s="5">
        <v>29</v>
      </c>
      <c r="H27" s="5">
        <v>0</v>
      </c>
      <c r="I27" s="5">
        <v>0</v>
      </c>
      <c r="J27" s="5">
        <v>0</v>
      </c>
      <c r="K27" s="5">
        <v>0</v>
      </c>
      <c r="L27" s="5">
        <v>0</v>
      </c>
      <c r="M27" s="5">
        <v>119</v>
      </c>
      <c r="O27" s="1" t="s">
        <v>248</v>
      </c>
      <c r="P27" s="1" t="s">
        <v>63</v>
      </c>
      <c r="Q27" s="1" t="s">
        <v>64</v>
      </c>
      <c r="R27">
        <v>0</v>
      </c>
      <c r="S27">
        <v>0</v>
      </c>
      <c r="T27">
        <v>0</v>
      </c>
      <c r="U27">
        <v>0</v>
      </c>
      <c r="V27">
        <v>0</v>
      </c>
      <c r="W27">
        <v>0</v>
      </c>
      <c r="X27">
        <v>0</v>
      </c>
      <c r="Y27">
        <v>58</v>
      </c>
      <c r="Z27">
        <v>0</v>
      </c>
      <c r="AA27">
        <v>58</v>
      </c>
    </row>
    <row r="28" spans="1:27" x14ac:dyDescent="0.25">
      <c r="B28" s="1" t="s">
        <v>56</v>
      </c>
      <c r="C28" s="1" t="s">
        <v>58</v>
      </c>
      <c r="D28">
        <v>0</v>
      </c>
      <c r="E28">
        <v>0</v>
      </c>
      <c r="F28">
        <v>0</v>
      </c>
      <c r="G28">
        <v>0</v>
      </c>
      <c r="H28">
        <v>0</v>
      </c>
      <c r="I28">
        <v>0</v>
      </c>
      <c r="J28">
        <v>0</v>
      </c>
      <c r="K28">
        <v>11</v>
      </c>
      <c r="L28">
        <v>0</v>
      </c>
      <c r="M28">
        <v>11</v>
      </c>
      <c r="O28" s="1" t="s">
        <v>248</v>
      </c>
      <c r="P28" s="1" t="s">
        <v>67</v>
      </c>
      <c r="Q28" s="1" t="s">
        <v>68</v>
      </c>
      <c r="R28">
        <v>33</v>
      </c>
      <c r="S28">
        <v>25</v>
      </c>
      <c r="T28">
        <v>39</v>
      </c>
      <c r="U28">
        <v>37</v>
      </c>
      <c r="V28">
        <v>0</v>
      </c>
      <c r="W28">
        <v>0</v>
      </c>
      <c r="X28">
        <v>0</v>
      </c>
      <c r="Y28">
        <v>0</v>
      </c>
      <c r="Z28">
        <v>0</v>
      </c>
      <c r="AA28">
        <v>134</v>
      </c>
    </row>
    <row r="29" spans="1:27" x14ac:dyDescent="0.25">
      <c r="B29" s="1" t="s">
        <v>32</v>
      </c>
      <c r="C29" s="1" t="s">
        <v>33</v>
      </c>
      <c r="D29">
        <v>5</v>
      </c>
      <c r="E29">
        <v>1</v>
      </c>
      <c r="F29">
        <v>2</v>
      </c>
      <c r="G29">
        <v>0</v>
      </c>
      <c r="H29">
        <v>0</v>
      </c>
      <c r="I29">
        <v>0</v>
      </c>
      <c r="J29">
        <v>0</v>
      </c>
      <c r="K29">
        <v>76</v>
      </c>
      <c r="L29">
        <v>0</v>
      </c>
      <c r="M29">
        <v>84</v>
      </c>
      <c r="O29" s="1" t="s">
        <v>375</v>
      </c>
      <c r="P29" s="1" t="s">
        <v>70</v>
      </c>
      <c r="Q29" s="1" t="s">
        <v>71</v>
      </c>
      <c r="R29">
        <v>2</v>
      </c>
      <c r="S29">
        <v>0</v>
      </c>
      <c r="T29">
        <v>1</v>
      </c>
      <c r="U29">
        <v>3</v>
      </c>
      <c r="V29">
        <v>0</v>
      </c>
      <c r="W29">
        <v>0</v>
      </c>
      <c r="X29">
        <v>0</v>
      </c>
      <c r="Y29">
        <v>0</v>
      </c>
      <c r="Z29">
        <v>0</v>
      </c>
      <c r="AA29">
        <v>6</v>
      </c>
    </row>
    <row r="30" spans="1:27" x14ac:dyDescent="0.25">
      <c r="B30" s="1" t="s">
        <v>520</v>
      </c>
      <c r="C30" s="1" t="s">
        <v>521</v>
      </c>
      <c r="D30">
        <v>0</v>
      </c>
      <c r="E30">
        <v>0</v>
      </c>
      <c r="F30">
        <v>0</v>
      </c>
      <c r="G30">
        <v>0</v>
      </c>
      <c r="H30">
        <v>0</v>
      </c>
      <c r="I30">
        <v>0</v>
      </c>
      <c r="J30">
        <v>2</v>
      </c>
      <c r="K30">
        <v>0</v>
      </c>
      <c r="L30">
        <v>0</v>
      </c>
      <c r="M30">
        <v>2</v>
      </c>
      <c r="O30" s="1" t="s">
        <v>375</v>
      </c>
      <c r="P30" s="1" t="s">
        <v>72</v>
      </c>
      <c r="Q30" s="1" t="s">
        <v>73</v>
      </c>
      <c r="R30">
        <v>0</v>
      </c>
      <c r="S30">
        <v>0</v>
      </c>
      <c r="T30">
        <v>0</v>
      </c>
      <c r="U30">
        <v>0</v>
      </c>
      <c r="V30">
        <v>0</v>
      </c>
      <c r="W30">
        <v>0</v>
      </c>
      <c r="X30">
        <v>0</v>
      </c>
      <c r="Y30">
        <v>0</v>
      </c>
      <c r="Z30">
        <v>2</v>
      </c>
      <c r="AA30">
        <v>2</v>
      </c>
    </row>
    <row r="31" spans="1:27" x14ac:dyDescent="0.25">
      <c r="B31" s="1" t="s">
        <v>59</v>
      </c>
      <c r="C31" s="1" t="s">
        <v>60</v>
      </c>
      <c r="D31">
        <v>5</v>
      </c>
      <c r="E31">
        <v>8</v>
      </c>
      <c r="F31">
        <v>15</v>
      </c>
      <c r="G31">
        <v>13</v>
      </c>
      <c r="H31">
        <v>0</v>
      </c>
      <c r="I31">
        <v>0</v>
      </c>
      <c r="J31">
        <v>0</v>
      </c>
      <c r="K31">
        <v>0</v>
      </c>
      <c r="L31">
        <v>0</v>
      </c>
      <c r="M31">
        <v>41</v>
      </c>
      <c r="O31" s="1" t="s">
        <v>375</v>
      </c>
      <c r="P31" s="1" t="s">
        <v>74</v>
      </c>
      <c r="Q31" s="1" t="s">
        <v>75</v>
      </c>
      <c r="R31">
        <v>69</v>
      </c>
      <c r="S31">
        <v>48</v>
      </c>
      <c r="T31">
        <v>56</v>
      </c>
      <c r="U31">
        <v>77</v>
      </c>
      <c r="V31">
        <v>1</v>
      </c>
      <c r="W31">
        <v>0</v>
      </c>
      <c r="X31">
        <v>0</v>
      </c>
      <c r="Y31">
        <v>15</v>
      </c>
      <c r="Z31">
        <v>18</v>
      </c>
      <c r="AA31">
        <v>284</v>
      </c>
    </row>
    <row r="32" spans="1:27" x14ac:dyDescent="0.25">
      <c r="B32" s="1" t="s">
        <v>61</v>
      </c>
      <c r="C32" s="1" t="s">
        <v>62</v>
      </c>
      <c r="D32">
        <v>6</v>
      </c>
      <c r="E32">
        <v>6</v>
      </c>
      <c r="F32">
        <v>0</v>
      </c>
      <c r="G32">
        <v>0</v>
      </c>
      <c r="H32">
        <v>0</v>
      </c>
      <c r="I32">
        <v>0</v>
      </c>
      <c r="J32">
        <v>0</v>
      </c>
      <c r="K32">
        <v>0</v>
      </c>
      <c r="L32">
        <v>0</v>
      </c>
      <c r="M32">
        <v>12</v>
      </c>
      <c r="O32" s="1" t="s">
        <v>375</v>
      </c>
      <c r="P32" s="1" t="s">
        <v>76</v>
      </c>
      <c r="Q32" s="1" t="s">
        <v>77</v>
      </c>
      <c r="R32">
        <v>54</v>
      </c>
      <c r="S32">
        <v>48</v>
      </c>
      <c r="T32">
        <v>67</v>
      </c>
      <c r="U32">
        <v>119</v>
      </c>
      <c r="V32">
        <v>3</v>
      </c>
      <c r="W32">
        <v>0</v>
      </c>
      <c r="X32">
        <v>0</v>
      </c>
      <c r="Y32">
        <v>11</v>
      </c>
      <c r="Z32">
        <v>21</v>
      </c>
      <c r="AA32">
        <v>323</v>
      </c>
    </row>
    <row r="33" spans="1:27" x14ac:dyDescent="0.25">
      <c r="B33" s="1" t="s">
        <v>63</v>
      </c>
      <c r="C33" s="1" t="s">
        <v>64</v>
      </c>
      <c r="D33">
        <v>0</v>
      </c>
      <c r="E33">
        <v>0</v>
      </c>
      <c r="F33">
        <v>0</v>
      </c>
      <c r="G33">
        <v>0</v>
      </c>
      <c r="H33">
        <v>0</v>
      </c>
      <c r="I33">
        <v>0</v>
      </c>
      <c r="J33">
        <v>0</v>
      </c>
      <c r="K33">
        <v>58</v>
      </c>
      <c r="L33">
        <v>0</v>
      </c>
      <c r="M33">
        <v>58</v>
      </c>
      <c r="O33" s="1" t="s">
        <v>375</v>
      </c>
      <c r="P33" s="1" t="s">
        <v>78</v>
      </c>
      <c r="Q33" s="1" t="s">
        <v>79</v>
      </c>
      <c r="R33">
        <v>70</v>
      </c>
      <c r="S33">
        <v>77</v>
      </c>
      <c r="T33">
        <v>62</v>
      </c>
      <c r="U33">
        <v>107</v>
      </c>
      <c r="V33">
        <v>0</v>
      </c>
      <c r="W33">
        <v>0</v>
      </c>
      <c r="X33">
        <v>0</v>
      </c>
      <c r="Y33">
        <v>24</v>
      </c>
      <c r="Z33">
        <v>25</v>
      </c>
      <c r="AA33">
        <v>365</v>
      </c>
    </row>
    <row r="34" spans="1:27" x14ac:dyDescent="0.25">
      <c r="B34" s="1" t="s">
        <v>67</v>
      </c>
      <c r="C34" s="1" t="s">
        <v>68</v>
      </c>
      <c r="D34">
        <v>33</v>
      </c>
      <c r="E34">
        <v>25</v>
      </c>
      <c r="F34">
        <v>39</v>
      </c>
      <c r="G34">
        <v>37</v>
      </c>
      <c r="H34">
        <v>0</v>
      </c>
      <c r="I34">
        <v>0</v>
      </c>
      <c r="J34">
        <v>0</v>
      </c>
      <c r="K34">
        <v>0</v>
      </c>
      <c r="L34">
        <v>0</v>
      </c>
      <c r="M34">
        <v>134</v>
      </c>
      <c r="O34" s="1" t="s">
        <v>375</v>
      </c>
      <c r="P34" s="1" t="s">
        <v>50</v>
      </c>
      <c r="Q34" s="1" t="s">
        <v>51</v>
      </c>
      <c r="R34">
        <v>0</v>
      </c>
      <c r="S34">
        <v>0</v>
      </c>
      <c r="T34">
        <v>0</v>
      </c>
      <c r="U34">
        <v>0</v>
      </c>
      <c r="V34">
        <v>0</v>
      </c>
      <c r="W34">
        <v>0</v>
      </c>
      <c r="X34">
        <v>0</v>
      </c>
      <c r="Y34">
        <v>0</v>
      </c>
      <c r="Z34">
        <v>1</v>
      </c>
      <c r="AA34">
        <v>1</v>
      </c>
    </row>
    <row r="35" spans="1:27" x14ac:dyDescent="0.25">
      <c r="A35" s="1" t="s">
        <v>23</v>
      </c>
      <c r="B35" s="1"/>
      <c r="C35" s="1"/>
      <c r="D35" t="s">
        <v>16</v>
      </c>
      <c r="E35" t="s">
        <v>16</v>
      </c>
      <c r="F35" t="s">
        <v>16</v>
      </c>
      <c r="G35" t="s">
        <v>16</v>
      </c>
      <c r="H35" t="s">
        <v>16</v>
      </c>
      <c r="I35" t="s">
        <v>16</v>
      </c>
      <c r="J35" t="s">
        <v>16</v>
      </c>
      <c r="K35" t="s">
        <v>16</v>
      </c>
      <c r="L35" t="s">
        <v>16</v>
      </c>
      <c r="M35" t="s">
        <v>16</v>
      </c>
      <c r="O35" s="1" t="s">
        <v>375</v>
      </c>
      <c r="P35" s="1" t="s">
        <v>80</v>
      </c>
      <c r="Q35" s="1" t="s">
        <v>81</v>
      </c>
      <c r="R35">
        <v>54</v>
      </c>
      <c r="S35">
        <v>63</v>
      </c>
      <c r="T35">
        <v>45</v>
      </c>
      <c r="U35">
        <v>69</v>
      </c>
      <c r="V35">
        <v>0</v>
      </c>
      <c r="W35">
        <v>0</v>
      </c>
      <c r="X35">
        <v>0</v>
      </c>
      <c r="Y35">
        <v>0</v>
      </c>
      <c r="Z35">
        <v>5</v>
      </c>
      <c r="AA35">
        <v>236</v>
      </c>
    </row>
    <row r="36" spans="1:27" x14ac:dyDescent="0.25">
      <c r="A36" s="1" t="s">
        <v>24</v>
      </c>
      <c r="B36" s="1"/>
      <c r="C36" s="1"/>
      <c r="D36">
        <v>237</v>
      </c>
      <c r="E36">
        <v>196</v>
      </c>
      <c r="F36">
        <v>183</v>
      </c>
      <c r="G36">
        <v>205</v>
      </c>
      <c r="H36">
        <v>3</v>
      </c>
      <c r="I36">
        <v>0</v>
      </c>
      <c r="J36">
        <v>3</v>
      </c>
      <c r="K36">
        <v>176</v>
      </c>
      <c r="L36">
        <v>40</v>
      </c>
      <c r="M36">
        <v>1043</v>
      </c>
      <c r="O36" s="1" t="s">
        <v>375</v>
      </c>
      <c r="P36" s="1" t="s">
        <v>82</v>
      </c>
      <c r="Q36" s="1" t="s">
        <v>83</v>
      </c>
      <c r="R36">
        <v>0</v>
      </c>
      <c r="S36">
        <v>0</v>
      </c>
      <c r="T36">
        <v>0</v>
      </c>
      <c r="U36">
        <v>0</v>
      </c>
      <c r="V36">
        <v>1</v>
      </c>
      <c r="W36">
        <v>0</v>
      </c>
      <c r="X36">
        <v>0</v>
      </c>
      <c r="Y36">
        <v>0</v>
      </c>
      <c r="Z36">
        <v>0</v>
      </c>
      <c r="AA36">
        <v>1</v>
      </c>
    </row>
    <row r="37" spans="1:27" x14ac:dyDescent="0.25">
      <c r="A37" s="1"/>
      <c r="B37" s="1"/>
      <c r="C37" s="1"/>
      <c r="O37" s="1" t="s">
        <v>375</v>
      </c>
      <c r="P37" s="1" t="s">
        <v>522</v>
      </c>
      <c r="Q37" s="1" t="s">
        <v>523</v>
      </c>
      <c r="R37">
        <v>0</v>
      </c>
      <c r="S37">
        <v>0</v>
      </c>
      <c r="T37">
        <v>0</v>
      </c>
      <c r="U37">
        <v>0</v>
      </c>
      <c r="V37">
        <v>0</v>
      </c>
      <c r="W37">
        <v>0</v>
      </c>
      <c r="X37">
        <v>0</v>
      </c>
      <c r="Y37">
        <v>41</v>
      </c>
      <c r="Z37">
        <v>0</v>
      </c>
      <c r="AA37">
        <v>41</v>
      </c>
    </row>
    <row r="38" spans="1:27" x14ac:dyDescent="0.25">
      <c r="A38" s="1" t="s">
        <v>69</v>
      </c>
      <c r="B38" s="1" t="s">
        <v>70</v>
      </c>
      <c r="C38" s="1" t="s">
        <v>71</v>
      </c>
      <c r="D38">
        <v>2</v>
      </c>
      <c r="E38">
        <v>0</v>
      </c>
      <c r="F38">
        <v>1</v>
      </c>
      <c r="G38">
        <v>3</v>
      </c>
      <c r="H38">
        <v>0</v>
      </c>
      <c r="I38">
        <v>0</v>
      </c>
      <c r="J38">
        <v>0</v>
      </c>
      <c r="K38">
        <v>0</v>
      </c>
      <c r="L38">
        <v>0</v>
      </c>
      <c r="M38">
        <v>6</v>
      </c>
      <c r="O38" s="1" t="s">
        <v>375</v>
      </c>
      <c r="P38" s="1" t="s">
        <v>84</v>
      </c>
      <c r="Q38" s="1" t="s">
        <v>85</v>
      </c>
      <c r="R38">
        <v>87</v>
      </c>
      <c r="S38">
        <v>98</v>
      </c>
      <c r="T38">
        <v>98</v>
      </c>
      <c r="U38">
        <v>121</v>
      </c>
      <c r="V38">
        <v>2</v>
      </c>
      <c r="W38">
        <v>0</v>
      </c>
      <c r="X38">
        <v>0</v>
      </c>
      <c r="Y38">
        <v>1</v>
      </c>
      <c r="Z38">
        <v>26</v>
      </c>
      <c r="AA38">
        <v>433</v>
      </c>
    </row>
    <row r="39" spans="1:27" x14ac:dyDescent="0.25">
      <c r="A39" s="1"/>
      <c r="B39" s="1" t="s">
        <v>72</v>
      </c>
      <c r="C39" s="1" t="s">
        <v>73</v>
      </c>
      <c r="D39">
        <v>0</v>
      </c>
      <c r="E39">
        <v>0</v>
      </c>
      <c r="F39">
        <v>0</v>
      </c>
      <c r="G39">
        <v>0</v>
      </c>
      <c r="H39">
        <v>0</v>
      </c>
      <c r="I39">
        <v>0</v>
      </c>
      <c r="J39">
        <v>0</v>
      </c>
      <c r="K39">
        <v>0</v>
      </c>
      <c r="L39">
        <v>2</v>
      </c>
      <c r="M39">
        <v>2</v>
      </c>
      <c r="O39" s="1" t="s">
        <v>375</v>
      </c>
      <c r="P39" s="1" t="s">
        <v>594</v>
      </c>
      <c r="Q39" s="1" t="s">
        <v>87</v>
      </c>
      <c r="R39">
        <v>0</v>
      </c>
      <c r="S39">
        <v>3</v>
      </c>
      <c r="T39">
        <v>1</v>
      </c>
      <c r="U39">
        <v>8</v>
      </c>
      <c r="V39">
        <v>0</v>
      </c>
      <c r="W39">
        <v>0</v>
      </c>
      <c r="X39">
        <v>0</v>
      </c>
      <c r="Y39">
        <v>0</v>
      </c>
      <c r="Z39">
        <v>0</v>
      </c>
      <c r="AA39">
        <v>12</v>
      </c>
    </row>
    <row r="40" spans="1:27" x14ac:dyDescent="0.25">
      <c r="B40" s="1" t="s">
        <v>74</v>
      </c>
      <c r="C40" s="1" t="s">
        <v>75</v>
      </c>
      <c r="D40">
        <v>69</v>
      </c>
      <c r="E40">
        <v>48</v>
      </c>
      <c r="F40">
        <v>56</v>
      </c>
      <c r="G40">
        <v>77</v>
      </c>
      <c r="H40">
        <v>1</v>
      </c>
      <c r="I40">
        <v>0</v>
      </c>
      <c r="J40">
        <v>0</v>
      </c>
      <c r="K40">
        <v>15</v>
      </c>
      <c r="L40">
        <v>18</v>
      </c>
      <c r="M40">
        <v>284</v>
      </c>
      <c r="O40" s="1" t="s">
        <v>375</v>
      </c>
      <c r="P40" s="1" t="s">
        <v>546</v>
      </c>
      <c r="Q40" s="1" t="s">
        <v>88</v>
      </c>
      <c r="R40">
        <v>0</v>
      </c>
      <c r="S40">
        <v>0</v>
      </c>
      <c r="T40">
        <v>0</v>
      </c>
      <c r="U40">
        <v>0</v>
      </c>
      <c r="V40">
        <v>0</v>
      </c>
      <c r="W40">
        <v>0</v>
      </c>
      <c r="X40">
        <v>0</v>
      </c>
      <c r="Y40">
        <v>1</v>
      </c>
      <c r="Z40">
        <v>0</v>
      </c>
      <c r="AA40">
        <v>1</v>
      </c>
    </row>
    <row r="41" spans="1:27" x14ac:dyDescent="0.25">
      <c r="B41" s="1" t="s">
        <v>76</v>
      </c>
      <c r="C41" s="1" t="s">
        <v>77</v>
      </c>
      <c r="D41">
        <v>54</v>
      </c>
      <c r="E41">
        <v>48</v>
      </c>
      <c r="F41">
        <v>67</v>
      </c>
      <c r="G41">
        <v>119</v>
      </c>
      <c r="H41">
        <v>3</v>
      </c>
      <c r="I41">
        <v>0</v>
      </c>
      <c r="J41">
        <v>0</v>
      </c>
      <c r="K41">
        <v>11</v>
      </c>
      <c r="L41">
        <v>21</v>
      </c>
      <c r="M41">
        <v>323</v>
      </c>
      <c r="O41" s="1" t="s">
        <v>375</v>
      </c>
      <c r="P41" s="1" t="s">
        <v>89</v>
      </c>
      <c r="Q41" s="1" t="s">
        <v>90</v>
      </c>
      <c r="R41">
        <v>0</v>
      </c>
      <c r="S41">
        <v>0</v>
      </c>
      <c r="T41">
        <v>0</v>
      </c>
      <c r="U41">
        <v>0</v>
      </c>
      <c r="V41">
        <v>0</v>
      </c>
      <c r="W41">
        <v>0</v>
      </c>
      <c r="X41">
        <v>0</v>
      </c>
      <c r="Y41">
        <v>0</v>
      </c>
      <c r="Z41">
        <v>12</v>
      </c>
      <c r="AA41">
        <v>12</v>
      </c>
    </row>
    <row r="42" spans="1:27" x14ac:dyDescent="0.25">
      <c r="B42" s="1" t="s">
        <v>78</v>
      </c>
      <c r="C42" s="1" t="s">
        <v>79</v>
      </c>
      <c r="D42">
        <v>70</v>
      </c>
      <c r="E42">
        <v>77</v>
      </c>
      <c r="F42">
        <v>62</v>
      </c>
      <c r="G42">
        <v>107</v>
      </c>
      <c r="H42">
        <v>0</v>
      </c>
      <c r="I42">
        <v>0</v>
      </c>
      <c r="J42">
        <v>0</v>
      </c>
      <c r="K42">
        <v>24</v>
      </c>
      <c r="L42">
        <v>25</v>
      </c>
      <c r="M42">
        <v>365</v>
      </c>
      <c r="O42" s="1" t="s">
        <v>375</v>
      </c>
      <c r="P42" s="1" t="s">
        <v>316</v>
      </c>
      <c r="Q42" s="1" t="s">
        <v>317</v>
      </c>
      <c r="R42">
        <v>0</v>
      </c>
      <c r="S42">
        <v>0</v>
      </c>
      <c r="T42">
        <v>0</v>
      </c>
      <c r="U42">
        <v>0</v>
      </c>
      <c r="V42">
        <v>0</v>
      </c>
      <c r="W42">
        <v>0</v>
      </c>
      <c r="X42">
        <v>0</v>
      </c>
      <c r="Y42">
        <v>3</v>
      </c>
      <c r="Z42">
        <v>0</v>
      </c>
      <c r="AA42">
        <v>3</v>
      </c>
    </row>
    <row r="43" spans="1:27" x14ac:dyDescent="0.25">
      <c r="B43" s="1" t="s">
        <v>50</v>
      </c>
      <c r="C43" s="1" t="s">
        <v>51</v>
      </c>
      <c r="D43">
        <v>0</v>
      </c>
      <c r="E43">
        <v>0</v>
      </c>
      <c r="F43">
        <v>0</v>
      </c>
      <c r="G43">
        <v>0</v>
      </c>
      <c r="H43">
        <v>0</v>
      </c>
      <c r="I43">
        <v>0</v>
      </c>
      <c r="J43">
        <v>0</v>
      </c>
      <c r="K43">
        <v>0</v>
      </c>
      <c r="L43">
        <v>1</v>
      </c>
      <c r="M43">
        <v>1</v>
      </c>
      <c r="O43" s="1" t="s">
        <v>375</v>
      </c>
      <c r="P43" s="1" t="s">
        <v>91</v>
      </c>
      <c r="Q43" s="1" t="s">
        <v>92</v>
      </c>
      <c r="R43">
        <v>41</v>
      </c>
      <c r="S43">
        <v>40</v>
      </c>
      <c r="T43">
        <v>42</v>
      </c>
      <c r="U43">
        <v>67</v>
      </c>
      <c r="V43">
        <v>1</v>
      </c>
      <c r="W43">
        <v>0</v>
      </c>
      <c r="X43">
        <v>0</v>
      </c>
      <c r="Y43">
        <v>22</v>
      </c>
      <c r="Z43">
        <v>0</v>
      </c>
      <c r="AA43">
        <v>213</v>
      </c>
    </row>
    <row r="44" spans="1:27" x14ac:dyDescent="0.25">
      <c r="B44" s="1" t="s">
        <v>80</v>
      </c>
      <c r="C44" s="1" t="s">
        <v>81</v>
      </c>
      <c r="D44">
        <v>54</v>
      </c>
      <c r="E44">
        <v>63</v>
      </c>
      <c r="F44">
        <v>45</v>
      </c>
      <c r="G44">
        <v>69</v>
      </c>
      <c r="H44">
        <v>0</v>
      </c>
      <c r="I44">
        <v>0</v>
      </c>
      <c r="J44">
        <v>0</v>
      </c>
      <c r="K44">
        <v>0</v>
      </c>
      <c r="L44">
        <v>5</v>
      </c>
      <c r="M44">
        <v>236</v>
      </c>
      <c r="O44" s="1" t="s">
        <v>375</v>
      </c>
      <c r="P44" s="1" t="s">
        <v>93</v>
      </c>
      <c r="Q44" s="1" t="s">
        <v>94</v>
      </c>
      <c r="R44">
        <v>0</v>
      </c>
      <c r="S44">
        <v>0</v>
      </c>
      <c r="T44">
        <v>0</v>
      </c>
      <c r="U44">
        <v>0</v>
      </c>
      <c r="V44">
        <v>0</v>
      </c>
      <c r="W44">
        <v>0</v>
      </c>
      <c r="X44">
        <v>0</v>
      </c>
      <c r="Y44">
        <v>5</v>
      </c>
      <c r="Z44">
        <v>0</v>
      </c>
      <c r="AA44">
        <v>5</v>
      </c>
    </row>
    <row r="45" spans="1:27" x14ac:dyDescent="0.25">
      <c r="B45" s="1" t="s">
        <v>82</v>
      </c>
      <c r="C45" s="1" t="s">
        <v>83</v>
      </c>
      <c r="D45">
        <v>0</v>
      </c>
      <c r="E45">
        <v>0</v>
      </c>
      <c r="F45">
        <v>0</v>
      </c>
      <c r="G45">
        <v>0</v>
      </c>
      <c r="H45">
        <v>1</v>
      </c>
      <c r="I45">
        <v>0</v>
      </c>
      <c r="J45">
        <v>0</v>
      </c>
      <c r="K45">
        <v>0</v>
      </c>
      <c r="L45">
        <v>0</v>
      </c>
      <c r="M45">
        <v>1</v>
      </c>
      <c r="O45" s="1" t="s">
        <v>375</v>
      </c>
      <c r="P45" s="1" t="s">
        <v>95</v>
      </c>
      <c r="Q45" s="1" t="s">
        <v>96</v>
      </c>
      <c r="R45">
        <v>75</v>
      </c>
      <c r="S45">
        <v>25</v>
      </c>
      <c r="T45">
        <v>3</v>
      </c>
      <c r="U45">
        <v>1</v>
      </c>
      <c r="V45">
        <v>0</v>
      </c>
      <c r="W45">
        <v>0</v>
      </c>
      <c r="X45">
        <v>0</v>
      </c>
      <c r="Y45">
        <v>0</v>
      </c>
      <c r="Z45">
        <v>0</v>
      </c>
      <c r="AA45">
        <v>104</v>
      </c>
    </row>
    <row r="46" spans="1:27" x14ac:dyDescent="0.25">
      <c r="B46" s="1" t="s">
        <v>522</v>
      </c>
      <c r="C46" s="1" t="s">
        <v>523</v>
      </c>
      <c r="D46">
        <v>0</v>
      </c>
      <c r="E46">
        <v>0</v>
      </c>
      <c r="F46">
        <v>0</v>
      </c>
      <c r="G46">
        <v>0</v>
      </c>
      <c r="H46">
        <v>0</v>
      </c>
      <c r="I46">
        <v>0</v>
      </c>
      <c r="J46">
        <v>0</v>
      </c>
      <c r="K46">
        <v>41</v>
      </c>
      <c r="L46">
        <v>0</v>
      </c>
      <c r="M46">
        <v>41</v>
      </c>
      <c r="O46" s="1" t="s">
        <v>375</v>
      </c>
      <c r="P46" s="1" t="s">
        <v>97</v>
      </c>
      <c r="Q46" s="1" t="s">
        <v>98</v>
      </c>
      <c r="R46">
        <v>1</v>
      </c>
      <c r="S46">
        <v>10</v>
      </c>
      <c r="T46">
        <v>7</v>
      </c>
      <c r="U46">
        <v>5</v>
      </c>
      <c r="V46">
        <v>0</v>
      </c>
      <c r="W46">
        <v>0</v>
      </c>
      <c r="X46">
        <v>0</v>
      </c>
      <c r="Y46">
        <v>6</v>
      </c>
      <c r="Z46">
        <v>1</v>
      </c>
      <c r="AA46">
        <v>30</v>
      </c>
    </row>
    <row r="47" spans="1:27" x14ac:dyDescent="0.25">
      <c r="B47" s="1" t="s">
        <v>84</v>
      </c>
      <c r="C47" s="1" t="s">
        <v>85</v>
      </c>
      <c r="D47">
        <v>87</v>
      </c>
      <c r="E47">
        <v>98</v>
      </c>
      <c r="F47">
        <v>98</v>
      </c>
      <c r="G47">
        <v>121</v>
      </c>
      <c r="H47">
        <v>2</v>
      </c>
      <c r="I47">
        <v>0</v>
      </c>
      <c r="J47">
        <v>0</v>
      </c>
      <c r="K47">
        <v>1</v>
      </c>
      <c r="L47">
        <v>26</v>
      </c>
      <c r="M47">
        <v>433</v>
      </c>
      <c r="O47" s="1" t="s">
        <v>375</v>
      </c>
      <c r="P47" s="1" t="s">
        <v>99</v>
      </c>
      <c r="Q47" s="1" t="s">
        <v>100</v>
      </c>
      <c r="R47">
        <v>6</v>
      </c>
      <c r="S47">
        <v>8</v>
      </c>
      <c r="T47">
        <v>4</v>
      </c>
      <c r="U47">
        <v>9</v>
      </c>
      <c r="V47">
        <v>1</v>
      </c>
      <c r="W47">
        <v>0</v>
      </c>
      <c r="X47">
        <v>0</v>
      </c>
      <c r="Y47">
        <v>13</v>
      </c>
      <c r="Z47">
        <v>4</v>
      </c>
      <c r="AA47">
        <v>45</v>
      </c>
    </row>
    <row r="48" spans="1:27" x14ac:dyDescent="0.25">
      <c r="B48" s="1" t="s">
        <v>86</v>
      </c>
      <c r="C48" s="1" t="s">
        <v>87</v>
      </c>
      <c r="D48">
        <v>0</v>
      </c>
      <c r="E48">
        <v>3</v>
      </c>
      <c r="F48">
        <v>1</v>
      </c>
      <c r="G48">
        <v>8</v>
      </c>
      <c r="H48">
        <v>0</v>
      </c>
      <c r="I48">
        <v>0</v>
      </c>
      <c r="J48">
        <v>0</v>
      </c>
      <c r="K48">
        <v>0</v>
      </c>
      <c r="L48">
        <v>0</v>
      </c>
      <c r="M48">
        <v>12</v>
      </c>
      <c r="O48" s="1" t="s">
        <v>375</v>
      </c>
      <c r="P48" s="1" t="s">
        <v>101</v>
      </c>
      <c r="Q48" s="1" t="s">
        <v>102</v>
      </c>
      <c r="R48">
        <v>0</v>
      </c>
      <c r="S48">
        <v>0</v>
      </c>
      <c r="T48">
        <v>0</v>
      </c>
      <c r="U48">
        <v>0</v>
      </c>
      <c r="V48">
        <v>0</v>
      </c>
      <c r="W48">
        <v>0</v>
      </c>
      <c r="X48">
        <v>0</v>
      </c>
      <c r="Y48">
        <v>7</v>
      </c>
      <c r="Z48">
        <v>5</v>
      </c>
      <c r="AA48">
        <v>12</v>
      </c>
    </row>
    <row r="49" spans="2:27" x14ac:dyDescent="0.25">
      <c r="B49" s="1" t="s">
        <v>86</v>
      </c>
      <c r="C49" s="1" t="s">
        <v>88</v>
      </c>
      <c r="D49">
        <v>0</v>
      </c>
      <c r="E49">
        <v>0</v>
      </c>
      <c r="F49">
        <v>0</v>
      </c>
      <c r="G49">
        <v>0</v>
      </c>
      <c r="H49">
        <v>0</v>
      </c>
      <c r="I49">
        <v>0</v>
      </c>
      <c r="J49">
        <v>0</v>
      </c>
      <c r="K49">
        <v>1</v>
      </c>
      <c r="L49">
        <v>0</v>
      </c>
      <c r="M49">
        <v>1</v>
      </c>
      <c r="O49" s="1" t="s">
        <v>375</v>
      </c>
      <c r="P49" s="1" t="s">
        <v>103</v>
      </c>
      <c r="Q49" s="1" t="s">
        <v>104</v>
      </c>
      <c r="R49">
        <v>7</v>
      </c>
      <c r="S49">
        <v>9</v>
      </c>
      <c r="T49">
        <v>8</v>
      </c>
      <c r="U49">
        <v>13</v>
      </c>
      <c r="V49">
        <v>1</v>
      </c>
      <c r="W49">
        <v>0</v>
      </c>
      <c r="X49">
        <v>0</v>
      </c>
      <c r="Y49">
        <v>0</v>
      </c>
      <c r="Z49">
        <v>0</v>
      </c>
      <c r="AA49">
        <v>38</v>
      </c>
    </row>
    <row r="50" spans="2:27" x14ac:dyDescent="0.25">
      <c r="B50" s="1" t="s">
        <v>89</v>
      </c>
      <c r="C50" s="1" t="s">
        <v>90</v>
      </c>
      <c r="D50">
        <v>0</v>
      </c>
      <c r="E50">
        <v>0</v>
      </c>
      <c r="F50">
        <v>0</v>
      </c>
      <c r="G50">
        <v>0</v>
      </c>
      <c r="H50">
        <v>0</v>
      </c>
      <c r="I50">
        <v>0</v>
      </c>
      <c r="J50">
        <v>0</v>
      </c>
      <c r="K50">
        <v>0</v>
      </c>
      <c r="L50">
        <v>12</v>
      </c>
      <c r="M50">
        <v>12</v>
      </c>
      <c r="O50" s="1" t="s">
        <v>375</v>
      </c>
      <c r="P50" s="1" t="s">
        <v>105</v>
      </c>
      <c r="Q50" s="1" t="s">
        <v>106</v>
      </c>
      <c r="R50">
        <v>0</v>
      </c>
      <c r="S50">
        <v>0</v>
      </c>
      <c r="T50">
        <v>0</v>
      </c>
      <c r="U50">
        <v>0</v>
      </c>
      <c r="V50">
        <v>0</v>
      </c>
      <c r="W50">
        <v>0</v>
      </c>
      <c r="X50">
        <v>0</v>
      </c>
      <c r="Y50">
        <v>3</v>
      </c>
      <c r="Z50">
        <v>0</v>
      </c>
      <c r="AA50">
        <v>3</v>
      </c>
    </row>
    <row r="51" spans="2:27" x14ac:dyDescent="0.25">
      <c r="B51" s="1" t="s">
        <v>316</v>
      </c>
      <c r="C51" s="1" t="s">
        <v>317</v>
      </c>
      <c r="D51">
        <v>0</v>
      </c>
      <c r="E51">
        <v>0</v>
      </c>
      <c r="F51">
        <v>0</v>
      </c>
      <c r="G51">
        <v>0</v>
      </c>
      <c r="H51">
        <v>0</v>
      </c>
      <c r="I51">
        <v>0</v>
      </c>
      <c r="J51">
        <v>0</v>
      </c>
      <c r="K51">
        <v>3</v>
      </c>
      <c r="L51">
        <v>0</v>
      </c>
      <c r="M51">
        <v>3</v>
      </c>
      <c r="O51" s="1" t="s">
        <v>375</v>
      </c>
      <c r="P51" s="1" t="s">
        <v>595</v>
      </c>
      <c r="Q51" s="1" t="s">
        <v>560</v>
      </c>
      <c r="R51">
        <v>0</v>
      </c>
      <c r="S51">
        <v>0</v>
      </c>
      <c r="T51">
        <v>0</v>
      </c>
      <c r="U51">
        <v>0</v>
      </c>
      <c r="V51">
        <v>0</v>
      </c>
      <c r="W51">
        <v>0</v>
      </c>
      <c r="X51">
        <v>1</v>
      </c>
      <c r="Y51">
        <v>0</v>
      </c>
      <c r="Z51">
        <v>0</v>
      </c>
      <c r="AA51">
        <v>1</v>
      </c>
    </row>
    <row r="52" spans="2:27" x14ac:dyDescent="0.25">
      <c r="B52" s="1" t="s">
        <v>91</v>
      </c>
      <c r="C52" s="1" t="s">
        <v>92</v>
      </c>
      <c r="D52">
        <v>41</v>
      </c>
      <c r="E52">
        <v>40</v>
      </c>
      <c r="F52">
        <v>42</v>
      </c>
      <c r="G52">
        <v>67</v>
      </c>
      <c r="H52">
        <v>1</v>
      </c>
      <c r="I52">
        <v>0</v>
      </c>
      <c r="J52">
        <v>0</v>
      </c>
      <c r="K52">
        <v>22</v>
      </c>
      <c r="L52">
        <v>0</v>
      </c>
      <c r="M52">
        <v>213</v>
      </c>
      <c r="O52" s="1" t="s">
        <v>375</v>
      </c>
      <c r="P52" s="1" t="s">
        <v>604</v>
      </c>
      <c r="Q52" s="1" t="s">
        <v>584</v>
      </c>
      <c r="R52">
        <v>0</v>
      </c>
      <c r="S52">
        <v>0</v>
      </c>
      <c r="T52">
        <v>0</v>
      </c>
      <c r="U52">
        <v>0</v>
      </c>
      <c r="V52">
        <v>0</v>
      </c>
      <c r="W52">
        <v>0</v>
      </c>
      <c r="X52">
        <v>0</v>
      </c>
      <c r="Y52">
        <v>5</v>
      </c>
      <c r="Z52">
        <v>0</v>
      </c>
      <c r="AA52">
        <v>5</v>
      </c>
    </row>
    <row r="53" spans="2:27" x14ac:dyDescent="0.25">
      <c r="B53" s="1" t="s">
        <v>93</v>
      </c>
      <c r="C53" s="1" t="s">
        <v>94</v>
      </c>
      <c r="D53">
        <v>0</v>
      </c>
      <c r="E53">
        <v>0</v>
      </c>
      <c r="F53">
        <v>0</v>
      </c>
      <c r="G53">
        <v>0</v>
      </c>
      <c r="H53">
        <v>0</v>
      </c>
      <c r="I53">
        <v>0</v>
      </c>
      <c r="J53">
        <v>0</v>
      </c>
      <c r="K53">
        <v>5</v>
      </c>
      <c r="L53">
        <v>0</v>
      </c>
      <c r="M53">
        <v>5</v>
      </c>
      <c r="O53" s="1" t="s">
        <v>375</v>
      </c>
      <c r="P53" s="1" t="s">
        <v>107</v>
      </c>
      <c r="Q53" s="1" t="s">
        <v>108</v>
      </c>
      <c r="R53">
        <v>16</v>
      </c>
      <c r="S53">
        <v>18</v>
      </c>
      <c r="T53">
        <v>30</v>
      </c>
      <c r="U53">
        <v>33</v>
      </c>
      <c r="V53">
        <v>1</v>
      </c>
      <c r="W53">
        <v>0</v>
      </c>
      <c r="X53">
        <v>0</v>
      </c>
      <c r="Y53">
        <v>14</v>
      </c>
      <c r="Z53">
        <v>8</v>
      </c>
      <c r="AA53">
        <v>120</v>
      </c>
    </row>
    <row r="54" spans="2:27" x14ac:dyDescent="0.25">
      <c r="B54" s="1" t="s">
        <v>95</v>
      </c>
      <c r="C54" s="1" t="s">
        <v>96</v>
      </c>
      <c r="D54">
        <v>75</v>
      </c>
      <c r="E54">
        <v>25</v>
      </c>
      <c r="F54">
        <v>3</v>
      </c>
      <c r="G54">
        <v>1</v>
      </c>
      <c r="H54">
        <v>0</v>
      </c>
      <c r="I54">
        <v>0</v>
      </c>
      <c r="J54">
        <v>0</v>
      </c>
      <c r="K54">
        <v>0</v>
      </c>
      <c r="L54">
        <v>0</v>
      </c>
      <c r="M54">
        <v>104</v>
      </c>
      <c r="O54" s="1" t="s">
        <v>375</v>
      </c>
      <c r="P54" s="1" t="s">
        <v>109</v>
      </c>
      <c r="Q54" s="1" t="s">
        <v>110</v>
      </c>
      <c r="R54">
        <v>0</v>
      </c>
      <c r="S54">
        <v>0</v>
      </c>
      <c r="T54">
        <v>0</v>
      </c>
      <c r="U54">
        <v>0</v>
      </c>
      <c r="V54">
        <v>0</v>
      </c>
      <c r="W54">
        <v>0</v>
      </c>
      <c r="X54">
        <v>0</v>
      </c>
      <c r="Y54">
        <v>0</v>
      </c>
      <c r="Z54">
        <v>69</v>
      </c>
      <c r="AA54">
        <v>69</v>
      </c>
    </row>
    <row r="55" spans="2:27" x14ac:dyDescent="0.25">
      <c r="B55" s="1" t="s">
        <v>97</v>
      </c>
      <c r="C55" s="1" t="s">
        <v>98</v>
      </c>
      <c r="D55">
        <v>1</v>
      </c>
      <c r="E55">
        <v>10</v>
      </c>
      <c r="F55">
        <v>7</v>
      </c>
      <c r="G55">
        <v>5</v>
      </c>
      <c r="H55">
        <v>0</v>
      </c>
      <c r="I55">
        <v>0</v>
      </c>
      <c r="J55">
        <v>0</v>
      </c>
      <c r="K55">
        <v>6</v>
      </c>
      <c r="L55">
        <v>1</v>
      </c>
      <c r="M55">
        <v>30</v>
      </c>
      <c r="O55" s="1" t="s">
        <v>375</v>
      </c>
      <c r="P55" s="1" t="s">
        <v>111</v>
      </c>
      <c r="Q55" s="1" t="s">
        <v>112</v>
      </c>
      <c r="R55">
        <v>298</v>
      </c>
      <c r="S55">
        <v>269</v>
      </c>
      <c r="T55">
        <v>234</v>
      </c>
      <c r="U55">
        <v>307</v>
      </c>
      <c r="V55">
        <v>0</v>
      </c>
      <c r="W55">
        <v>0</v>
      </c>
      <c r="X55">
        <v>0</v>
      </c>
      <c r="Y55">
        <v>123</v>
      </c>
      <c r="Z55">
        <v>0</v>
      </c>
      <c r="AA55">
        <v>1231</v>
      </c>
    </row>
    <row r="56" spans="2:27" x14ac:dyDescent="0.25">
      <c r="B56" s="1" t="s">
        <v>99</v>
      </c>
      <c r="C56" s="1" t="s">
        <v>100</v>
      </c>
      <c r="D56">
        <v>6</v>
      </c>
      <c r="E56">
        <v>8</v>
      </c>
      <c r="F56">
        <v>4</v>
      </c>
      <c r="G56">
        <v>9</v>
      </c>
      <c r="H56">
        <v>1</v>
      </c>
      <c r="I56">
        <v>0</v>
      </c>
      <c r="J56">
        <v>0</v>
      </c>
      <c r="K56">
        <v>13</v>
      </c>
      <c r="L56">
        <v>4</v>
      </c>
      <c r="M56">
        <v>45</v>
      </c>
      <c r="O56" s="1" t="s">
        <v>375</v>
      </c>
      <c r="P56" s="1" t="s">
        <v>113</v>
      </c>
      <c r="Q56" s="1" t="s">
        <v>114</v>
      </c>
      <c r="R56">
        <v>48</v>
      </c>
      <c r="S56">
        <v>44</v>
      </c>
      <c r="T56">
        <v>43</v>
      </c>
      <c r="U56">
        <v>62</v>
      </c>
      <c r="V56">
        <v>0</v>
      </c>
      <c r="W56">
        <v>0</v>
      </c>
      <c r="X56">
        <v>0</v>
      </c>
      <c r="Y56">
        <v>0</v>
      </c>
      <c r="Z56">
        <v>0</v>
      </c>
      <c r="AA56">
        <v>197</v>
      </c>
    </row>
    <row r="57" spans="2:27" x14ac:dyDescent="0.25">
      <c r="B57" s="1" t="s">
        <v>101</v>
      </c>
      <c r="C57" s="1" t="s">
        <v>102</v>
      </c>
      <c r="D57">
        <v>0</v>
      </c>
      <c r="E57">
        <v>0</v>
      </c>
      <c r="F57">
        <v>0</v>
      </c>
      <c r="G57">
        <v>0</v>
      </c>
      <c r="H57">
        <v>0</v>
      </c>
      <c r="I57">
        <v>0</v>
      </c>
      <c r="J57">
        <v>0</v>
      </c>
      <c r="K57">
        <v>7</v>
      </c>
      <c r="L57">
        <v>5</v>
      </c>
      <c r="M57">
        <v>12</v>
      </c>
      <c r="O57" s="1" t="s">
        <v>375</v>
      </c>
      <c r="P57" s="1" t="s">
        <v>115</v>
      </c>
      <c r="Q57" s="1" t="s">
        <v>116</v>
      </c>
      <c r="R57">
        <v>1</v>
      </c>
      <c r="S57">
        <v>4</v>
      </c>
      <c r="T57">
        <v>3</v>
      </c>
      <c r="U57">
        <v>5</v>
      </c>
      <c r="V57">
        <v>0</v>
      </c>
      <c r="W57">
        <v>0</v>
      </c>
      <c r="X57">
        <v>0</v>
      </c>
      <c r="Y57">
        <v>8</v>
      </c>
      <c r="Z57">
        <v>2</v>
      </c>
      <c r="AA57">
        <v>23</v>
      </c>
    </row>
    <row r="58" spans="2:27" x14ac:dyDescent="0.25">
      <c r="B58" s="1" t="s">
        <v>103</v>
      </c>
      <c r="C58" s="1" t="s">
        <v>104</v>
      </c>
      <c r="D58">
        <v>7</v>
      </c>
      <c r="E58">
        <v>9</v>
      </c>
      <c r="F58">
        <v>8</v>
      </c>
      <c r="G58">
        <v>13</v>
      </c>
      <c r="H58">
        <v>1</v>
      </c>
      <c r="I58">
        <v>0</v>
      </c>
      <c r="J58">
        <v>0</v>
      </c>
      <c r="K58">
        <v>0</v>
      </c>
      <c r="L58">
        <v>0</v>
      </c>
      <c r="M58">
        <v>38</v>
      </c>
      <c r="O58" s="1" t="s">
        <v>375</v>
      </c>
      <c r="P58" s="1" t="s">
        <v>117</v>
      </c>
      <c r="Q58" s="1" t="s">
        <v>118</v>
      </c>
      <c r="R58">
        <v>25</v>
      </c>
      <c r="S58">
        <v>25</v>
      </c>
      <c r="T58">
        <v>22</v>
      </c>
      <c r="U58">
        <v>15</v>
      </c>
      <c r="V58">
        <v>0</v>
      </c>
      <c r="W58">
        <v>0</v>
      </c>
      <c r="X58">
        <v>0</v>
      </c>
      <c r="Y58">
        <v>0</v>
      </c>
      <c r="Z58">
        <v>0</v>
      </c>
      <c r="AA58">
        <v>87</v>
      </c>
    </row>
    <row r="59" spans="2:27" x14ac:dyDescent="0.25">
      <c r="B59" s="1" t="s">
        <v>105</v>
      </c>
      <c r="C59" s="1" t="s">
        <v>106</v>
      </c>
      <c r="D59">
        <v>0</v>
      </c>
      <c r="E59">
        <v>0</v>
      </c>
      <c r="F59">
        <v>0</v>
      </c>
      <c r="G59">
        <v>0</v>
      </c>
      <c r="H59">
        <v>0</v>
      </c>
      <c r="I59">
        <v>0</v>
      </c>
      <c r="J59">
        <v>0</v>
      </c>
      <c r="K59">
        <v>3</v>
      </c>
      <c r="L59">
        <v>0</v>
      </c>
      <c r="M59">
        <v>3</v>
      </c>
      <c r="O59" s="1" t="s">
        <v>376</v>
      </c>
      <c r="P59" s="1" t="s">
        <v>122</v>
      </c>
      <c r="Q59" s="1" t="s">
        <v>123</v>
      </c>
      <c r="R59">
        <v>12</v>
      </c>
      <c r="S59">
        <v>17</v>
      </c>
      <c r="T59">
        <v>18</v>
      </c>
      <c r="U59">
        <v>20</v>
      </c>
      <c r="V59">
        <v>0</v>
      </c>
      <c r="W59">
        <v>0</v>
      </c>
      <c r="X59">
        <v>0</v>
      </c>
      <c r="Y59">
        <v>0</v>
      </c>
      <c r="Z59">
        <v>0</v>
      </c>
      <c r="AA59">
        <v>67</v>
      </c>
    </row>
    <row r="60" spans="2:27" x14ac:dyDescent="0.25">
      <c r="B60" s="1" t="s">
        <v>559</v>
      </c>
      <c r="C60" s="1" t="s">
        <v>560</v>
      </c>
      <c r="D60">
        <v>0</v>
      </c>
      <c r="E60">
        <v>0</v>
      </c>
      <c r="F60">
        <v>0</v>
      </c>
      <c r="G60">
        <v>0</v>
      </c>
      <c r="H60">
        <v>0</v>
      </c>
      <c r="I60">
        <v>0</v>
      </c>
      <c r="J60">
        <v>1</v>
      </c>
      <c r="K60">
        <v>0</v>
      </c>
      <c r="L60">
        <v>0</v>
      </c>
      <c r="M60">
        <v>1</v>
      </c>
      <c r="O60" s="1" t="s">
        <v>376</v>
      </c>
      <c r="P60" s="1" t="s">
        <v>124</v>
      </c>
      <c r="Q60" s="1" t="s">
        <v>125</v>
      </c>
      <c r="R60">
        <v>0</v>
      </c>
      <c r="S60">
        <v>0</v>
      </c>
      <c r="T60">
        <v>0</v>
      </c>
      <c r="U60">
        <v>0</v>
      </c>
      <c r="V60">
        <v>0</v>
      </c>
      <c r="W60">
        <v>0</v>
      </c>
      <c r="X60">
        <v>0</v>
      </c>
      <c r="Y60">
        <v>13</v>
      </c>
      <c r="Z60">
        <v>0</v>
      </c>
      <c r="AA60">
        <v>13</v>
      </c>
    </row>
    <row r="61" spans="2:27" x14ac:dyDescent="0.25">
      <c r="B61" s="1" t="s">
        <v>559</v>
      </c>
      <c r="C61" s="1" t="s">
        <v>584</v>
      </c>
      <c r="D61">
        <v>0</v>
      </c>
      <c r="E61">
        <v>0</v>
      </c>
      <c r="F61">
        <v>0</v>
      </c>
      <c r="G61">
        <v>0</v>
      </c>
      <c r="H61">
        <v>0</v>
      </c>
      <c r="I61">
        <v>0</v>
      </c>
      <c r="J61">
        <v>0</v>
      </c>
      <c r="K61">
        <v>5</v>
      </c>
      <c r="L61">
        <v>0</v>
      </c>
      <c r="M61">
        <v>5</v>
      </c>
      <c r="O61" s="1" t="s">
        <v>376</v>
      </c>
      <c r="P61" s="1" t="s">
        <v>50</v>
      </c>
      <c r="Q61" s="1" t="s">
        <v>51</v>
      </c>
      <c r="R61">
        <v>0</v>
      </c>
      <c r="S61">
        <v>0</v>
      </c>
      <c r="T61">
        <v>0</v>
      </c>
      <c r="U61">
        <v>0</v>
      </c>
      <c r="V61">
        <v>0</v>
      </c>
      <c r="W61">
        <v>0</v>
      </c>
      <c r="X61">
        <v>0</v>
      </c>
      <c r="Y61">
        <v>0</v>
      </c>
      <c r="Z61">
        <v>1</v>
      </c>
      <c r="AA61">
        <v>1</v>
      </c>
    </row>
    <row r="62" spans="2:27" x14ac:dyDescent="0.25">
      <c r="B62" s="1" t="s">
        <v>107</v>
      </c>
      <c r="C62" s="1" t="s">
        <v>108</v>
      </c>
      <c r="D62">
        <v>16</v>
      </c>
      <c r="E62">
        <v>18</v>
      </c>
      <c r="F62">
        <v>30</v>
      </c>
      <c r="G62">
        <v>33</v>
      </c>
      <c r="H62">
        <v>1</v>
      </c>
      <c r="I62">
        <v>0</v>
      </c>
      <c r="J62">
        <v>0</v>
      </c>
      <c r="K62">
        <v>14</v>
      </c>
      <c r="L62">
        <v>8</v>
      </c>
      <c r="M62">
        <v>120</v>
      </c>
      <c r="O62" s="1" t="s">
        <v>376</v>
      </c>
      <c r="P62" s="1" t="s">
        <v>561</v>
      </c>
      <c r="Q62" s="1" t="s">
        <v>562</v>
      </c>
      <c r="R62">
        <v>5</v>
      </c>
      <c r="S62">
        <v>7</v>
      </c>
      <c r="T62">
        <v>5</v>
      </c>
      <c r="U62">
        <v>1</v>
      </c>
      <c r="V62">
        <v>0</v>
      </c>
      <c r="W62">
        <v>0</v>
      </c>
      <c r="X62">
        <v>0</v>
      </c>
      <c r="Y62">
        <v>0</v>
      </c>
      <c r="Z62">
        <v>0</v>
      </c>
      <c r="AA62">
        <v>18</v>
      </c>
    </row>
    <row r="63" spans="2:27" x14ac:dyDescent="0.25">
      <c r="B63" s="1" t="s">
        <v>109</v>
      </c>
      <c r="C63" s="1" t="s">
        <v>110</v>
      </c>
      <c r="D63">
        <v>0</v>
      </c>
      <c r="E63">
        <v>0</v>
      </c>
      <c r="F63">
        <v>0</v>
      </c>
      <c r="G63">
        <v>0</v>
      </c>
      <c r="H63">
        <v>0</v>
      </c>
      <c r="I63">
        <v>0</v>
      </c>
      <c r="J63">
        <v>0</v>
      </c>
      <c r="K63">
        <v>0</v>
      </c>
      <c r="L63">
        <v>69</v>
      </c>
      <c r="M63">
        <v>69</v>
      </c>
      <c r="O63" s="1" t="s">
        <v>376</v>
      </c>
      <c r="P63" s="1" t="s">
        <v>126</v>
      </c>
      <c r="Q63" s="1" t="s">
        <v>127</v>
      </c>
      <c r="R63">
        <v>0</v>
      </c>
      <c r="S63">
        <v>0</v>
      </c>
      <c r="T63">
        <v>0</v>
      </c>
      <c r="U63">
        <v>0</v>
      </c>
      <c r="V63">
        <v>0</v>
      </c>
      <c r="W63">
        <v>0</v>
      </c>
      <c r="X63">
        <v>0</v>
      </c>
      <c r="Y63">
        <v>2</v>
      </c>
      <c r="Z63">
        <v>3</v>
      </c>
      <c r="AA63">
        <v>5</v>
      </c>
    </row>
    <row r="64" spans="2:27" x14ac:dyDescent="0.25">
      <c r="B64" s="1" t="s">
        <v>111</v>
      </c>
      <c r="C64" s="1" t="s">
        <v>112</v>
      </c>
      <c r="D64">
        <v>298</v>
      </c>
      <c r="E64">
        <v>269</v>
      </c>
      <c r="F64">
        <v>234</v>
      </c>
      <c r="G64">
        <v>307</v>
      </c>
      <c r="H64">
        <v>0</v>
      </c>
      <c r="I64">
        <v>0</v>
      </c>
      <c r="J64">
        <v>0</v>
      </c>
      <c r="K64">
        <v>123</v>
      </c>
      <c r="L64">
        <v>0</v>
      </c>
      <c r="M64">
        <v>1231</v>
      </c>
      <c r="O64" s="1" t="s">
        <v>376</v>
      </c>
      <c r="P64" s="1" t="s">
        <v>128</v>
      </c>
      <c r="Q64" s="1" t="s">
        <v>129</v>
      </c>
      <c r="R64">
        <v>0</v>
      </c>
      <c r="S64">
        <v>0</v>
      </c>
      <c r="T64">
        <v>0</v>
      </c>
      <c r="U64">
        <v>0</v>
      </c>
      <c r="V64">
        <v>0</v>
      </c>
      <c r="W64">
        <v>0</v>
      </c>
      <c r="X64">
        <v>0</v>
      </c>
      <c r="Y64">
        <v>6</v>
      </c>
      <c r="Z64">
        <v>0</v>
      </c>
      <c r="AA64">
        <v>6</v>
      </c>
    </row>
    <row r="65" spans="1:27" x14ac:dyDescent="0.25">
      <c r="B65" s="1" t="s">
        <v>113</v>
      </c>
      <c r="C65" s="1" t="s">
        <v>114</v>
      </c>
      <c r="D65">
        <v>48</v>
      </c>
      <c r="E65">
        <v>44</v>
      </c>
      <c r="F65">
        <v>43</v>
      </c>
      <c r="G65">
        <v>62</v>
      </c>
      <c r="H65">
        <v>0</v>
      </c>
      <c r="I65">
        <v>0</v>
      </c>
      <c r="J65">
        <v>0</v>
      </c>
      <c r="K65">
        <v>0</v>
      </c>
      <c r="L65">
        <v>0</v>
      </c>
      <c r="M65">
        <v>197</v>
      </c>
      <c r="O65" s="1" t="s">
        <v>376</v>
      </c>
      <c r="P65" s="1" t="s">
        <v>130</v>
      </c>
      <c r="Q65" s="1" t="s">
        <v>131</v>
      </c>
      <c r="R65">
        <v>0</v>
      </c>
      <c r="S65">
        <v>0</v>
      </c>
      <c r="T65">
        <v>0</v>
      </c>
      <c r="U65">
        <v>0</v>
      </c>
      <c r="V65">
        <v>0</v>
      </c>
      <c r="W65">
        <v>0</v>
      </c>
      <c r="X65">
        <v>0</v>
      </c>
      <c r="Y65">
        <v>0</v>
      </c>
      <c r="Z65">
        <v>16</v>
      </c>
      <c r="AA65">
        <v>16</v>
      </c>
    </row>
    <row r="66" spans="1:27" x14ac:dyDescent="0.25">
      <c r="B66" s="1" t="s">
        <v>115</v>
      </c>
      <c r="C66" s="1" t="s">
        <v>116</v>
      </c>
      <c r="D66">
        <v>1</v>
      </c>
      <c r="E66">
        <v>4</v>
      </c>
      <c r="F66">
        <v>3</v>
      </c>
      <c r="G66">
        <v>5</v>
      </c>
      <c r="H66">
        <v>0</v>
      </c>
      <c r="I66">
        <v>0</v>
      </c>
      <c r="J66">
        <v>0</v>
      </c>
      <c r="K66">
        <v>8</v>
      </c>
      <c r="L66">
        <v>2</v>
      </c>
      <c r="M66">
        <v>23</v>
      </c>
      <c r="O66" s="1" t="s">
        <v>376</v>
      </c>
      <c r="P66" s="1" t="s">
        <v>132</v>
      </c>
      <c r="Q66" s="1" t="s">
        <v>133</v>
      </c>
      <c r="R66">
        <v>18</v>
      </c>
      <c r="S66">
        <v>13</v>
      </c>
      <c r="T66">
        <v>23</v>
      </c>
      <c r="U66">
        <v>34</v>
      </c>
      <c r="V66">
        <v>0</v>
      </c>
      <c r="W66">
        <v>0</v>
      </c>
      <c r="X66">
        <v>0</v>
      </c>
      <c r="Y66">
        <v>0</v>
      </c>
      <c r="Z66">
        <v>0</v>
      </c>
      <c r="AA66">
        <v>88</v>
      </c>
    </row>
    <row r="67" spans="1:27" x14ac:dyDescent="0.25">
      <c r="B67" s="1" t="s">
        <v>117</v>
      </c>
      <c r="C67" s="1" t="s">
        <v>118</v>
      </c>
      <c r="D67">
        <v>25</v>
      </c>
      <c r="E67">
        <v>25</v>
      </c>
      <c r="F67">
        <v>22</v>
      </c>
      <c r="G67">
        <v>15</v>
      </c>
      <c r="H67">
        <v>0</v>
      </c>
      <c r="I67">
        <v>0</v>
      </c>
      <c r="J67">
        <v>0</v>
      </c>
      <c r="K67">
        <v>0</v>
      </c>
      <c r="L67">
        <v>0</v>
      </c>
      <c r="M67">
        <v>87</v>
      </c>
      <c r="O67" s="1" t="s">
        <v>376</v>
      </c>
      <c r="P67" s="1" t="s">
        <v>542</v>
      </c>
      <c r="Q67" s="1" t="s">
        <v>134</v>
      </c>
      <c r="R67">
        <v>0</v>
      </c>
      <c r="S67">
        <v>0</v>
      </c>
      <c r="T67">
        <v>0</v>
      </c>
      <c r="U67">
        <v>0</v>
      </c>
      <c r="V67">
        <v>0</v>
      </c>
      <c r="W67">
        <v>0</v>
      </c>
      <c r="X67">
        <v>0</v>
      </c>
      <c r="Y67">
        <v>8</v>
      </c>
      <c r="Z67">
        <v>0</v>
      </c>
      <c r="AA67">
        <v>8</v>
      </c>
    </row>
    <row r="68" spans="1:27" x14ac:dyDescent="0.25">
      <c r="A68" s="1" t="s">
        <v>23</v>
      </c>
      <c r="B68" s="1"/>
      <c r="C68" s="1"/>
      <c r="D68" t="s">
        <v>16</v>
      </c>
      <c r="E68" t="s">
        <v>16</v>
      </c>
      <c r="F68" t="s">
        <v>16</v>
      </c>
      <c r="G68" t="s">
        <v>16</v>
      </c>
      <c r="H68" t="s">
        <v>16</v>
      </c>
      <c r="I68" t="s">
        <v>16</v>
      </c>
      <c r="J68" t="s">
        <v>16</v>
      </c>
      <c r="K68" t="s">
        <v>16</v>
      </c>
      <c r="L68" t="s">
        <v>16</v>
      </c>
      <c r="M68" t="s">
        <v>16</v>
      </c>
      <c r="O68" s="1" t="s">
        <v>376</v>
      </c>
      <c r="P68" s="1" t="s">
        <v>585</v>
      </c>
      <c r="Q68" s="1" t="s">
        <v>586</v>
      </c>
      <c r="R68">
        <v>1</v>
      </c>
      <c r="S68">
        <v>0</v>
      </c>
      <c r="T68">
        <v>0</v>
      </c>
      <c r="U68">
        <v>0</v>
      </c>
      <c r="V68">
        <v>0</v>
      </c>
      <c r="W68">
        <v>0</v>
      </c>
      <c r="X68">
        <v>0</v>
      </c>
      <c r="Y68">
        <v>0</v>
      </c>
      <c r="Z68">
        <v>0</v>
      </c>
      <c r="AA68">
        <v>1</v>
      </c>
    </row>
    <row r="69" spans="1:27" x14ac:dyDescent="0.25">
      <c r="A69" s="1" t="s">
        <v>24</v>
      </c>
      <c r="B69" s="1"/>
      <c r="C69" s="1"/>
      <c r="D69">
        <v>854</v>
      </c>
      <c r="E69">
        <v>789</v>
      </c>
      <c r="F69">
        <v>726</v>
      </c>
      <c r="G69">
        <v>1021</v>
      </c>
      <c r="H69">
        <v>11</v>
      </c>
      <c r="I69">
        <v>0</v>
      </c>
      <c r="J69">
        <v>1</v>
      </c>
      <c r="K69">
        <v>302</v>
      </c>
      <c r="L69">
        <v>199</v>
      </c>
      <c r="M69">
        <v>3903</v>
      </c>
      <c r="O69" s="1" t="s">
        <v>376</v>
      </c>
      <c r="P69" s="1" t="s">
        <v>135</v>
      </c>
      <c r="Q69" s="1" t="s">
        <v>136</v>
      </c>
      <c r="R69">
        <v>0</v>
      </c>
      <c r="S69">
        <v>0</v>
      </c>
      <c r="T69">
        <v>0</v>
      </c>
      <c r="U69">
        <v>0</v>
      </c>
      <c r="V69">
        <v>0</v>
      </c>
      <c r="W69">
        <v>0</v>
      </c>
      <c r="X69">
        <v>0</v>
      </c>
      <c r="Y69">
        <v>11</v>
      </c>
      <c r="Z69">
        <v>0</v>
      </c>
      <c r="AA69">
        <v>11</v>
      </c>
    </row>
    <row r="70" spans="1:27" x14ac:dyDescent="0.25">
      <c r="A70" s="1"/>
      <c r="B70" s="1"/>
      <c r="C70" s="1"/>
      <c r="O70" s="1" t="s">
        <v>376</v>
      </c>
      <c r="P70" s="1" t="s">
        <v>137</v>
      </c>
      <c r="Q70" s="1" t="s">
        <v>138</v>
      </c>
      <c r="R70">
        <v>0</v>
      </c>
      <c r="S70">
        <v>3</v>
      </c>
      <c r="T70">
        <v>0</v>
      </c>
      <c r="U70">
        <v>1</v>
      </c>
      <c r="V70">
        <v>0</v>
      </c>
      <c r="W70">
        <v>0</v>
      </c>
      <c r="X70">
        <v>0</v>
      </c>
      <c r="Y70">
        <v>0</v>
      </c>
      <c r="Z70">
        <v>0</v>
      </c>
      <c r="AA70">
        <v>4</v>
      </c>
    </row>
    <row r="71" spans="1:27" x14ac:dyDescent="0.25">
      <c r="A71" s="1" t="s">
        <v>121</v>
      </c>
      <c r="B71" s="1" t="s">
        <v>122</v>
      </c>
      <c r="C71" s="1" t="s">
        <v>123</v>
      </c>
      <c r="D71">
        <v>12</v>
      </c>
      <c r="E71">
        <v>17</v>
      </c>
      <c r="F71">
        <v>18</v>
      </c>
      <c r="G71">
        <v>20</v>
      </c>
      <c r="H71">
        <v>0</v>
      </c>
      <c r="I71">
        <v>0</v>
      </c>
      <c r="J71">
        <v>0</v>
      </c>
      <c r="K71">
        <v>0</v>
      </c>
      <c r="L71">
        <v>0</v>
      </c>
      <c r="M71">
        <v>67</v>
      </c>
      <c r="O71" s="1" t="s">
        <v>376</v>
      </c>
      <c r="P71" s="1" t="s">
        <v>139</v>
      </c>
      <c r="Q71" s="1" t="s">
        <v>140</v>
      </c>
      <c r="R71">
        <v>1</v>
      </c>
      <c r="S71">
        <v>2</v>
      </c>
      <c r="T71">
        <v>0</v>
      </c>
      <c r="U71">
        <v>2</v>
      </c>
      <c r="V71">
        <v>0</v>
      </c>
      <c r="W71">
        <v>0</v>
      </c>
      <c r="X71">
        <v>0</v>
      </c>
      <c r="Y71">
        <v>0</v>
      </c>
      <c r="Z71">
        <v>0</v>
      </c>
      <c r="AA71">
        <v>5</v>
      </c>
    </row>
    <row r="72" spans="1:27" x14ac:dyDescent="0.25">
      <c r="A72" s="1"/>
      <c r="B72" s="1" t="s">
        <v>124</v>
      </c>
      <c r="C72" s="1" t="s">
        <v>125</v>
      </c>
      <c r="D72">
        <v>0</v>
      </c>
      <c r="E72">
        <v>0</v>
      </c>
      <c r="F72">
        <v>0</v>
      </c>
      <c r="G72">
        <v>0</v>
      </c>
      <c r="H72">
        <v>0</v>
      </c>
      <c r="I72">
        <v>0</v>
      </c>
      <c r="J72">
        <v>0</v>
      </c>
      <c r="K72">
        <v>13</v>
      </c>
      <c r="L72">
        <v>0</v>
      </c>
      <c r="M72">
        <v>13</v>
      </c>
      <c r="O72" s="1" t="s">
        <v>376</v>
      </c>
      <c r="P72" s="1" t="s">
        <v>141</v>
      </c>
      <c r="Q72" s="1" t="s">
        <v>142</v>
      </c>
      <c r="R72">
        <v>20</v>
      </c>
      <c r="S72">
        <v>21</v>
      </c>
      <c r="T72">
        <v>21</v>
      </c>
      <c r="U72">
        <v>17</v>
      </c>
      <c r="V72">
        <v>0</v>
      </c>
      <c r="W72">
        <v>0</v>
      </c>
      <c r="X72">
        <v>0</v>
      </c>
      <c r="Y72">
        <v>0</v>
      </c>
      <c r="Z72">
        <v>0</v>
      </c>
      <c r="AA72">
        <v>79</v>
      </c>
    </row>
    <row r="73" spans="1:27" x14ac:dyDescent="0.25">
      <c r="B73" s="1" t="s">
        <v>50</v>
      </c>
      <c r="C73" s="1" t="s">
        <v>51</v>
      </c>
      <c r="D73">
        <v>0</v>
      </c>
      <c r="E73">
        <v>0</v>
      </c>
      <c r="F73">
        <v>0</v>
      </c>
      <c r="G73">
        <v>0</v>
      </c>
      <c r="H73">
        <v>0</v>
      </c>
      <c r="I73">
        <v>0</v>
      </c>
      <c r="J73">
        <v>0</v>
      </c>
      <c r="K73">
        <v>0</v>
      </c>
      <c r="L73">
        <v>1</v>
      </c>
      <c r="M73">
        <v>1</v>
      </c>
      <c r="O73" s="1" t="s">
        <v>377</v>
      </c>
      <c r="P73" s="1" t="s">
        <v>146</v>
      </c>
      <c r="Q73" s="1" t="s">
        <v>147</v>
      </c>
      <c r="R73">
        <v>15</v>
      </c>
      <c r="S73">
        <v>20</v>
      </c>
      <c r="T73">
        <v>20</v>
      </c>
      <c r="U73">
        <v>18</v>
      </c>
      <c r="V73">
        <v>0</v>
      </c>
      <c r="W73">
        <v>0</v>
      </c>
      <c r="X73">
        <v>0</v>
      </c>
      <c r="Y73">
        <v>0</v>
      </c>
      <c r="Z73">
        <v>0</v>
      </c>
      <c r="AA73">
        <v>73</v>
      </c>
    </row>
    <row r="74" spans="1:27" x14ac:dyDescent="0.25">
      <c r="B74" s="1" t="s">
        <v>561</v>
      </c>
      <c r="C74" s="1" t="s">
        <v>562</v>
      </c>
      <c r="D74">
        <v>5</v>
      </c>
      <c r="E74">
        <v>7</v>
      </c>
      <c r="F74">
        <v>5</v>
      </c>
      <c r="G74">
        <v>1</v>
      </c>
      <c r="H74">
        <v>0</v>
      </c>
      <c r="I74">
        <v>0</v>
      </c>
      <c r="J74">
        <v>0</v>
      </c>
      <c r="K74">
        <v>0</v>
      </c>
      <c r="L74">
        <v>0</v>
      </c>
      <c r="M74">
        <v>18</v>
      </c>
      <c r="O74" s="1" t="s">
        <v>377</v>
      </c>
      <c r="P74" s="1" t="s">
        <v>547</v>
      </c>
      <c r="Q74" s="1" t="s">
        <v>148</v>
      </c>
      <c r="R74">
        <v>21</v>
      </c>
      <c r="S74">
        <v>20</v>
      </c>
      <c r="T74">
        <v>13</v>
      </c>
      <c r="U74">
        <v>3</v>
      </c>
      <c r="V74">
        <v>0</v>
      </c>
      <c r="W74">
        <v>0</v>
      </c>
      <c r="X74">
        <v>0</v>
      </c>
      <c r="Y74">
        <v>0</v>
      </c>
      <c r="Z74">
        <v>0</v>
      </c>
      <c r="AA74">
        <v>57</v>
      </c>
    </row>
    <row r="75" spans="1:27" x14ac:dyDescent="0.25">
      <c r="B75" s="1" t="s">
        <v>126</v>
      </c>
      <c r="C75" s="1" t="s">
        <v>127</v>
      </c>
      <c r="D75">
        <v>0</v>
      </c>
      <c r="E75">
        <v>0</v>
      </c>
      <c r="F75">
        <v>0</v>
      </c>
      <c r="G75">
        <v>0</v>
      </c>
      <c r="H75">
        <v>0</v>
      </c>
      <c r="I75">
        <v>0</v>
      </c>
      <c r="J75">
        <v>0</v>
      </c>
      <c r="K75">
        <v>2</v>
      </c>
      <c r="L75">
        <v>3</v>
      </c>
      <c r="M75">
        <v>5</v>
      </c>
      <c r="O75" s="1" t="s">
        <v>377</v>
      </c>
      <c r="P75" s="1" t="s">
        <v>548</v>
      </c>
      <c r="Q75" s="1" t="s">
        <v>149</v>
      </c>
      <c r="R75">
        <v>0</v>
      </c>
      <c r="S75">
        <v>0</v>
      </c>
      <c r="T75">
        <v>0</v>
      </c>
      <c r="U75">
        <v>0</v>
      </c>
      <c r="V75">
        <v>0</v>
      </c>
      <c r="W75">
        <v>0</v>
      </c>
      <c r="X75">
        <v>0</v>
      </c>
      <c r="Y75">
        <v>46</v>
      </c>
      <c r="Z75">
        <v>0</v>
      </c>
      <c r="AA75">
        <v>46</v>
      </c>
    </row>
    <row r="76" spans="1:27" x14ac:dyDescent="0.25">
      <c r="B76" s="1" t="s">
        <v>128</v>
      </c>
      <c r="C76" s="1" t="s">
        <v>129</v>
      </c>
      <c r="D76">
        <v>0</v>
      </c>
      <c r="E76">
        <v>0</v>
      </c>
      <c r="F76">
        <v>0</v>
      </c>
      <c r="G76">
        <v>0</v>
      </c>
      <c r="H76">
        <v>0</v>
      </c>
      <c r="I76">
        <v>0</v>
      </c>
      <c r="J76">
        <v>0</v>
      </c>
      <c r="K76">
        <v>6</v>
      </c>
      <c r="L76">
        <v>0</v>
      </c>
      <c r="M76">
        <v>6</v>
      </c>
      <c r="O76" s="1" t="s">
        <v>378</v>
      </c>
      <c r="P76" s="1" t="s">
        <v>151</v>
      </c>
      <c r="Q76" s="1" t="s">
        <v>152</v>
      </c>
      <c r="R76">
        <v>1</v>
      </c>
      <c r="S76">
        <v>1</v>
      </c>
      <c r="T76">
        <v>3</v>
      </c>
      <c r="U76">
        <v>2</v>
      </c>
      <c r="V76">
        <v>0</v>
      </c>
      <c r="W76">
        <v>0</v>
      </c>
      <c r="X76">
        <v>0</v>
      </c>
      <c r="Y76">
        <v>0</v>
      </c>
      <c r="Z76">
        <v>0</v>
      </c>
      <c r="AA76">
        <v>7</v>
      </c>
    </row>
    <row r="77" spans="1:27" x14ac:dyDescent="0.25">
      <c r="B77" s="1" t="s">
        <v>130</v>
      </c>
      <c r="C77" s="1" t="s">
        <v>131</v>
      </c>
      <c r="D77">
        <v>0</v>
      </c>
      <c r="E77">
        <v>0</v>
      </c>
      <c r="F77">
        <v>0</v>
      </c>
      <c r="G77">
        <v>0</v>
      </c>
      <c r="H77">
        <v>0</v>
      </c>
      <c r="I77">
        <v>0</v>
      </c>
      <c r="J77">
        <v>0</v>
      </c>
      <c r="K77">
        <v>0</v>
      </c>
      <c r="L77">
        <v>16</v>
      </c>
      <c r="M77">
        <v>16</v>
      </c>
      <c r="O77" s="1" t="s">
        <v>378</v>
      </c>
      <c r="P77" s="1" t="s">
        <v>153</v>
      </c>
      <c r="Q77" s="1" t="s">
        <v>154</v>
      </c>
      <c r="R77">
        <v>0</v>
      </c>
      <c r="S77">
        <v>0</v>
      </c>
      <c r="T77">
        <v>0</v>
      </c>
      <c r="U77">
        <v>0</v>
      </c>
      <c r="V77">
        <v>0</v>
      </c>
      <c r="W77">
        <v>0</v>
      </c>
      <c r="X77">
        <v>0</v>
      </c>
      <c r="Y77">
        <v>9</v>
      </c>
      <c r="Z77">
        <v>13</v>
      </c>
      <c r="AA77">
        <v>22</v>
      </c>
    </row>
    <row r="78" spans="1:27" x14ac:dyDescent="0.25">
      <c r="B78" s="1" t="s">
        <v>132</v>
      </c>
      <c r="C78" s="1" t="s">
        <v>133</v>
      </c>
      <c r="D78">
        <v>18</v>
      </c>
      <c r="E78">
        <v>13</v>
      </c>
      <c r="F78">
        <v>23</v>
      </c>
      <c r="G78">
        <v>34</v>
      </c>
      <c r="H78">
        <v>0</v>
      </c>
      <c r="I78">
        <v>0</v>
      </c>
      <c r="J78">
        <v>0</v>
      </c>
      <c r="K78">
        <v>0</v>
      </c>
      <c r="L78">
        <v>0</v>
      </c>
      <c r="M78">
        <v>88</v>
      </c>
      <c r="O78" s="1" t="s">
        <v>378</v>
      </c>
      <c r="P78" s="1" t="s">
        <v>155</v>
      </c>
      <c r="Q78" s="1" t="s">
        <v>156</v>
      </c>
      <c r="R78">
        <v>5</v>
      </c>
      <c r="S78">
        <v>6</v>
      </c>
      <c r="T78">
        <v>9</v>
      </c>
      <c r="U78">
        <v>4</v>
      </c>
      <c r="V78">
        <v>0</v>
      </c>
      <c r="W78">
        <v>0</v>
      </c>
      <c r="X78">
        <v>0</v>
      </c>
      <c r="Y78">
        <v>4</v>
      </c>
      <c r="Z78">
        <v>13</v>
      </c>
      <c r="AA78">
        <v>41</v>
      </c>
    </row>
    <row r="79" spans="1:27" x14ac:dyDescent="0.25">
      <c r="B79" s="1" t="s">
        <v>132</v>
      </c>
      <c r="C79" s="1" t="s">
        <v>134</v>
      </c>
      <c r="D79">
        <v>0</v>
      </c>
      <c r="E79">
        <v>0</v>
      </c>
      <c r="F79">
        <v>0</v>
      </c>
      <c r="G79">
        <v>0</v>
      </c>
      <c r="H79">
        <v>0</v>
      </c>
      <c r="I79">
        <v>0</v>
      </c>
      <c r="J79">
        <v>0</v>
      </c>
      <c r="K79">
        <v>8</v>
      </c>
      <c r="L79">
        <v>0</v>
      </c>
      <c r="M79">
        <v>8</v>
      </c>
      <c r="O79" s="1" t="s">
        <v>378</v>
      </c>
      <c r="P79" s="1" t="s">
        <v>159</v>
      </c>
      <c r="Q79" s="1" t="s">
        <v>160</v>
      </c>
      <c r="R79">
        <v>0</v>
      </c>
      <c r="S79">
        <v>0</v>
      </c>
      <c r="T79">
        <v>0</v>
      </c>
      <c r="U79">
        <v>0</v>
      </c>
      <c r="V79">
        <v>0</v>
      </c>
      <c r="W79">
        <v>0</v>
      </c>
      <c r="X79">
        <v>0</v>
      </c>
      <c r="Y79">
        <v>4</v>
      </c>
      <c r="Z79">
        <v>0</v>
      </c>
      <c r="AA79">
        <v>4</v>
      </c>
    </row>
    <row r="80" spans="1:27" x14ac:dyDescent="0.25">
      <c r="B80" s="1" t="s">
        <v>585</v>
      </c>
      <c r="C80" s="1" t="s">
        <v>586</v>
      </c>
      <c r="D80">
        <v>1</v>
      </c>
      <c r="E80">
        <v>0</v>
      </c>
      <c r="F80">
        <v>0</v>
      </c>
      <c r="G80">
        <v>0</v>
      </c>
      <c r="H80">
        <v>0</v>
      </c>
      <c r="I80">
        <v>0</v>
      </c>
      <c r="J80">
        <v>0</v>
      </c>
      <c r="K80">
        <v>0</v>
      </c>
      <c r="L80">
        <v>0</v>
      </c>
      <c r="M80">
        <v>1</v>
      </c>
      <c r="O80" s="1" t="s">
        <v>378</v>
      </c>
      <c r="P80" s="1" t="s">
        <v>72</v>
      </c>
      <c r="Q80" s="1" t="s">
        <v>73</v>
      </c>
      <c r="R80">
        <v>0</v>
      </c>
      <c r="S80">
        <v>0</v>
      </c>
      <c r="T80">
        <v>0</v>
      </c>
      <c r="U80">
        <v>0</v>
      </c>
      <c r="V80">
        <v>0</v>
      </c>
      <c r="W80">
        <v>0</v>
      </c>
      <c r="X80">
        <v>0</v>
      </c>
      <c r="Y80">
        <v>0</v>
      </c>
      <c r="Z80">
        <v>7</v>
      </c>
      <c r="AA80">
        <v>7</v>
      </c>
    </row>
    <row r="81" spans="1:27" x14ac:dyDescent="0.25">
      <c r="B81" s="1" t="s">
        <v>135</v>
      </c>
      <c r="C81" s="1" t="s">
        <v>136</v>
      </c>
      <c r="D81">
        <v>0</v>
      </c>
      <c r="E81">
        <v>0</v>
      </c>
      <c r="F81">
        <v>0</v>
      </c>
      <c r="G81">
        <v>0</v>
      </c>
      <c r="H81">
        <v>0</v>
      </c>
      <c r="I81">
        <v>0</v>
      </c>
      <c r="J81">
        <v>0</v>
      </c>
      <c r="K81">
        <v>11</v>
      </c>
      <c r="L81">
        <v>0</v>
      </c>
      <c r="M81">
        <v>11</v>
      </c>
      <c r="O81" s="1" t="s">
        <v>378</v>
      </c>
      <c r="P81" s="1" t="s">
        <v>161</v>
      </c>
      <c r="Q81" s="1" t="s">
        <v>162</v>
      </c>
      <c r="R81">
        <v>7</v>
      </c>
      <c r="S81">
        <v>8</v>
      </c>
      <c r="T81">
        <v>2</v>
      </c>
      <c r="U81">
        <v>12</v>
      </c>
      <c r="V81">
        <v>0</v>
      </c>
      <c r="W81">
        <v>0</v>
      </c>
      <c r="X81">
        <v>0</v>
      </c>
      <c r="Y81">
        <v>0</v>
      </c>
      <c r="Z81">
        <v>0</v>
      </c>
      <c r="AA81">
        <v>29</v>
      </c>
    </row>
    <row r="82" spans="1:27" x14ac:dyDescent="0.25">
      <c r="B82" s="1" t="s">
        <v>137</v>
      </c>
      <c r="C82" s="1" t="s">
        <v>138</v>
      </c>
      <c r="D82">
        <v>0</v>
      </c>
      <c r="E82">
        <v>3</v>
      </c>
      <c r="F82">
        <v>0</v>
      </c>
      <c r="G82">
        <v>1</v>
      </c>
      <c r="H82">
        <v>0</v>
      </c>
      <c r="I82">
        <v>0</v>
      </c>
      <c r="J82">
        <v>0</v>
      </c>
      <c r="K82">
        <v>0</v>
      </c>
      <c r="L82">
        <v>0</v>
      </c>
      <c r="M82">
        <v>4</v>
      </c>
      <c r="O82" s="1" t="s">
        <v>378</v>
      </c>
      <c r="P82" s="1" t="s">
        <v>163</v>
      </c>
      <c r="Q82" s="1" t="s">
        <v>164</v>
      </c>
      <c r="R82">
        <v>12</v>
      </c>
      <c r="S82">
        <v>8</v>
      </c>
      <c r="T82">
        <v>7</v>
      </c>
      <c r="U82">
        <v>7</v>
      </c>
      <c r="V82">
        <v>0</v>
      </c>
      <c r="W82">
        <v>0</v>
      </c>
      <c r="X82">
        <v>0</v>
      </c>
      <c r="Y82">
        <v>0</v>
      </c>
      <c r="Z82">
        <v>0</v>
      </c>
      <c r="AA82">
        <v>34</v>
      </c>
    </row>
    <row r="83" spans="1:27" x14ac:dyDescent="0.25">
      <c r="B83" s="1" t="s">
        <v>139</v>
      </c>
      <c r="C83" s="1" t="s">
        <v>140</v>
      </c>
      <c r="D83">
        <v>1</v>
      </c>
      <c r="E83">
        <v>2</v>
      </c>
      <c r="F83">
        <v>0</v>
      </c>
      <c r="G83">
        <v>2</v>
      </c>
      <c r="H83">
        <v>0</v>
      </c>
      <c r="I83">
        <v>0</v>
      </c>
      <c r="J83">
        <v>0</v>
      </c>
      <c r="K83">
        <v>0</v>
      </c>
      <c r="L83">
        <v>0</v>
      </c>
      <c r="M83">
        <v>5</v>
      </c>
      <c r="O83" s="1" t="s">
        <v>378</v>
      </c>
      <c r="P83" s="1" t="s">
        <v>165</v>
      </c>
      <c r="Q83" s="1" t="s">
        <v>166</v>
      </c>
      <c r="R83">
        <v>1</v>
      </c>
      <c r="S83">
        <v>6</v>
      </c>
      <c r="T83">
        <v>5</v>
      </c>
      <c r="U83">
        <v>10</v>
      </c>
      <c r="V83">
        <v>0</v>
      </c>
      <c r="W83">
        <v>0</v>
      </c>
      <c r="X83">
        <v>0</v>
      </c>
      <c r="Y83">
        <v>0</v>
      </c>
      <c r="Z83">
        <v>0</v>
      </c>
      <c r="AA83">
        <v>22</v>
      </c>
    </row>
    <row r="84" spans="1:27" x14ac:dyDescent="0.25">
      <c r="B84" s="1" t="s">
        <v>141</v>
      </c>
      <c r="C84" s="1" t="s">
        <v>142</v>
      </c>
      <c r="D84">
        <v>20</v>
      </c>
      <c r="E84">
        <v>21</v>
      </c>
      <c r="F84">
        <v>21</v>
      </c>
      <c r="G84">
        <v>17</v>
      </c>
      <c r="H84">
        <v>0</v>
      </c>
      <c r="I84">
        <v>0</v>
      </c>
      <c r="J84">
        <v>0</v>
      </c>
      <c r="K84">
        <v>0</v>
      </c>
      <c r="L84">
        <v>0</v>
      </c>
      <c r="M84">
        <v>79</v>
      </c>
      <c r="O84" s="1" t="s">
        <v>378</v>
      </c>
      <c r="P84" s="1" t="s">
        <v>167</v>
      </c>
      <c r="Q84" s="1" t="s">
        <v>168</v>
      </c>
      <c r="R84">
        <v>0</v>
      </c>
      <c r="S84">
        <v>0</v>
      </c>
      <c r="T84">
        <v>0</v>
      </c>
      <c r="U84">
        <v>0</v>
      </c>
      <c r="V84">
        <v>0</v>
      </c>
      <c r="W84">
        <v>0</v>
      </c>
      <c r="X84">
        <v>0</v>
      </c>
      <c r="Y84">
        <v>0</v>
      </c>
      <c r="Z84">
        <v>8</v>
      </c>
      <c r="AA84">
        <v>8</v>
      </c>
    </row>
    <row r="85" spans="1:27" x14ac:dyDescent="0.25">
      <c r="A85" s="1" t="s">
        <v>23</v>
      </c>
      <c r="B85" s="1"/>
      <c r="C85" s="1"/>
      <c r="D85" t="s">
        <v>16</v>
      </c>
      <c r="E85" t="s">
        <v>16</v>
      </c>
      <c r="F85" t="s">
        <v>16</v>
      </c>
      <c r="G85" t="s">
        <v>16</v>
      </c>
      <c r="H85" t="s">
        <v>16</v>
      </c>
      <c r="I85" t="s">
        <v>16</v>
      </c>
      <c r="J85" t="s">
        <v>16</v>
      </c>
      <c r="K85" t="s">
        <v>16</v>
      </c>
      <c r="L85" t="s">
        <v>16</v>
      </c>
      <c r="M85" t="s">
        <v>16</v>
      </c>
      <c r="O85" s="1" t="s">
        <v>378</v>
      </c>
      <c r="P85" s="1" t="s">
        <v>169</v>
      </c>
      <c r="Q85" s="1" t="s">
        <v>170</v>
      </c>
      <c r="R85">
        <v>0</v>
      </c>
      <c r="S85">
        <v>0</v>
      </c>
      <c r="T85">
        <v>0</v>
      </c>
      <c r="U85">
        <v>1</v>
      </c>
      <c r="V85">
        <v>0</v>
      </c>
      <c r="W85">
        <v>0</v>
      </c>
      <c r="X85">
        <v>0</v>
      </c>
      <c r="Y85">
        <v>0</v>
      </c>
      <c r="Z85">
        <v>0</v>
      </c>
      <c r="AA85">
        <v>1</v>
      </c>
    </row>
    <row r="86" spans="1:27" x14ac:dyDescent="0.25">
      <c r="A86" s="1" t="s">
        <v>24</v>
      </c>
      <c r="B86" s="1"/>
      <c r="C86" s="1"/>
      <c r="D86">
        <v>57</v>
      </c>
      <c r="E86">
        <v>63</v>
      </c>
      <c r="F86">
        <v>67</v>
      </c>
      <c r="G86">
        <v>75</v>
      </c>
      <c r="H86">
        <v>0</v>
      </c>
      <c r="I86">
        <v>0</v>
      </c>
      <c r="J86">
        <v>0</v>
      </c>
      <c r="K86">
        <v>40</v>
      </c>
      <c r="L86">
        <v>20</v>
      </c>
      <c r="M86">
        <v>322</v>
      </c>
      <c r="O86" s="1" t="s">
        <v>378</v>
      </c>
      <c r="P86" s="1" t="s">
        <v>171</v>
      </c>
      <c r="Q86" s="1" t="s">
        <v>172</v>
      </c>
      <c r="R86">
        <v>12</v>
      </c>
      <c r="S86">
        <v>10</v>
      </c>
      <c r="T86">
        <v>6</v>
      </c>
      <c r="U86">
        <v>4</v>
      </c>
      <c r="V86">
        <v>0</v>
      </c>
      <c r="W86">
        <v>0</v>
      </c>
      <c r="X86">
        <v>0</v>
      </c>
      <c r="Y86">
        <v>22</v>
      </c>
      <c r="Z86">
        <v>10</v>
      </c>
      <c r="AA86">
        <v>64</v>
      </c>
    </row>
    <row r="87" spans="1:27" x14ac:dyDescent="0.25">
      <c r="O87" s="1" t="s">
        <v>378</v>
      </c>
      <c r="P87" s="1" t="s">
        <v>602</v>
      </c>
      <c r="Q87" s="1" t="s">
        <v>587</v>
      </c>
      <c r="R87">
        <v>1</v>
      </c>
      <c r="S87">
        <v>1</v>
      </c>
      <c r="T87">
        <v>1</v>
      </c>
      <c r="U87">
        <v>0</v>
      </c>
      <c r="V87">
        <v>0</v>
      </c>
      <c r="W87">
        <v>0</v>
      </c>
      <c r="X87">
        <v>0</v>
      </c>
      <c r="Y87">
        <v>0</v>
      </c>
      <c r="Z87">
        <v>0</v>
      </c>
      <c r="AA87">
        <v>3</v>
      </c>
    </row>
    <row r="88" spans="1:27" x14ac:dyDescent="0.25">
      <c r="A88" s="1" t="s">
        <v>145</v>
      </c>
      <c r="B88" s="1" t="s">
        <v>146</v>
      </c>
      <c r="C88" s="1" t="s">
        <v>147</v>
      </c>
      <c r="D88">
        <v>15</v>
      </c>
      <c r="E88">
        <v>20</v>
      </c>
      <c r="F88">
        <v>20</v>
      </c>
      <c r="G88">
        <v>18</v>
      </c>
      <c r="H88">
        <v>0</v>
      </c>
      <c r="I88">
        <v>0</v>
      </c>
      <c r="J88">
        <v>0</v>
      </c>
      <c r="K88">
        <v>0</v>
      </c>
      <c r="L88">
        <v>0</v>
      </c>
      <c r="M88">
        <v>73</v>
      </c>
      <c r="O88" s="1" t="s">
        <v>378</v>
      </c>
      <c r="P88" s="1" t="s">
        <v>175</v>
      </c>
      <c r="Q88" s="1" t="s">
        <v>176</v>
      </c>
      <c r="R88">
        <v>11</v>
      </c>
      <c r="S88">
        <v>4</v>
      </c>
      <c r="T88">
        <v>11</v>
      </c>
      <c r="U88">
        <v>12</v>
      </c>
      <c r="V88">
        <v>0</v>
      </c>
      <c r="W88">
        <v>0</v>
      </c>
      <c r="X88">
        <v>0</v>
      </c>
      <c r="Y88">
        <v>7</v>
      </c>
      <c r="Z88">
        <v>26</v>
      </c>
      <c r="AA88">
        <v>71</v>
      </c>
    </row>
    <row r="89" spans="1:27" x14ac:dyDescent="0.25">
      <c r="B89" s="1" t="s">
        <v>65</v>
      </c>
      <c r="C89" s="1" t="s">
        <v>148</v>
      </c>
      <c r="D89">
        <v>21</v>
      </c>
      <c r="E89">
        <v>20</v>
      </c>
      <c r="F89">
        <v>13</v>
      </c>
      <c r="G89">
        <v>3</v>
      </c>
      <c r="H89">
        <v>0</v>
      </c>
      <c r="I89">
        <v>0</v>
      </c>
      <c r="J89">
        <v>0</v>
      </c>
      <c r="K89">
        <v>0</v>
      </c>
      <c r="L89">
        <v>0</v>
      </c>
      <c r="M89">
        <v>57</v>
      </c>
      <c r="O89" s="1" t="s">
        <v>378</v>
      </c>
      <c r="P89" s="1" t="s">
        <v>563</v>
      </c>
      <c r="Q89" s="1" t="s">
        <v>564</v>
      </c>
      <c r="R89">
        <v>2</v>
      </c>
      <c r="S89">
        <v>1</v>
      </c>
      <c r="T89">
        <v>1</v>
      </c>
      <c r="U89">
        <v>0</v>
      </c>
      <c r="V89">
        <v>0</v>
      </c>
      <c r="W89">
        <v>0</v>
      </c>
      <c r="X89">
        <v>0</v>
      </c>
      <c r="Y89">
        <v>0</v>
      </c>
      <c r="Z89">
        <v>0</v>
      </c>
      <c r="AA89">
        <v>4</v>
      </c>
    </row>
    <row r="90" spans="1:27" x14ac:dyDescent="0.25">
      <c r="B90" s="1" t="s">
        <v>65</v>
      </c>
      <c r="C90" s="1" t="s">
        <v>149</v>
      </c>
      <c r="D90">
        <v>0</v>
      </c>
      <c r="E90">
        <v>0</v>
      </c>
      <c r="F90">
        <v>0</v>
      </c>
      <c r="G90">
        <v>0</v>
      </c>
      <c r="H90">
        <v>0</v>
      </c>
      <c r="I90">
        <v>0</v>
      </c>
      <c r="J90">
        <v>0</v>
      </c>
      <c r="K90">
        <v>46</v>
      </c>
      <c r="L90">
        <v>0</v>
      </c>
      <c r="M90">
        <v>46</v>
      </c>
      <c r="O90" s="1" t="s">
        <v>378</v>
      </c>
      <c r="P90" s="1" t="s">
        <v>322</v>
      </c>
      <c r="Q90" s="1" t="s">
        <v>323</v>
      </c>
      <c r="R90">
        <v>0</v>
      </c>
      <c r="S90">
        <v>0</v>
      </c>
      <c r="T90">
        <v>0</v>
      </c>
      <c r="U90">
        <v>0</v>
      </c>
      <c r="V90">
        <v>1</v>
      </c>
      <c r="W90">
        <v>0</v>
      </c>
      <c r="X90">
        <v>0</v>
      </c>
      <c r="Y90">
        <v>0</v>
      </c>
      <c r="Z90">
        <v>0</v>
      </c>
      <c r="AA90">
        <v>1</v>
      </c>
    </row>
    <row r="91" spans="1:27" x14ac:dyDescent="0.25">
      <c r="A91" s="1" t="s">
        <v>23</v>
      </c>
      <c r="B91" s="1"/>
      <c r="C91" s="1"/>
      <c r="D91" t="s">
        <v>16</v>
      </c>
      <c r="E91" t="s">
        <v>16</v>
      </c>
      <c r="F91" t="s">
        <v>16</v>
      </c>
      <c r="G91" t="s">
        <v>16</v>
      </c>
      <c r="H91" t="s">
        <v>16</v>
      </c>
      <c r="I91" t="s">
        <v>16</v>
      </c>
      <c r="J91" t="s">
        <v>16</v>
      </c>
      <c r="K91" t="s">
        <v>16</v>
      </c>
      <c r="L91" t="s">
        <v>16</v>
      </c>
      <c r="M91" t="s">
        <v>16</v>
      </c>
      <c r="O91" s="1" t="s">
        <v>378</v>
      </c>
      <c r="P91" s="1" t="s">
        <v>177</v>
      </c>
      <c r="Q91" s="1" t="s">
        <v>178</v>
      </c>
      <c r="R91">
        <v>5</v>
      </c>
      <c r="S91">
        <v>1</v>
      </c>
      <c r="T91">
        <v>3</v>
      </c>
      <c r="U91">
        <v>6</v>
      </c>
      <c r="V91">
        <v>1</v>
      </c>
      <c r="W91">
        <v>0</v>
      </c>
      <c r="X91">
        <v>0</v>
      </c>
      <c r="Y91">
        <v>0</v>
      </c>
      <c r="Z91">
        <v>0</v>
      </c>
      <c r="AA91">
        <v>16</v>
      </c>
    </row>
    <row r="92" spans="1:27" x14ac:dyDescent="0.25">
      <c r="A92" s="1" t="s">
        <v>24</v>
      </c>
      <c r="B92" s="1"/>
      <c r="C92" s="1"/>
      <c r="D92">
        <v>36</v>
      </c>
      <c r="E92">
        <v>40</v>
      </c>
      <c r="F92">
        <v>33</v>
      </c>
      <c r="G92">
        <v>21</v>
      </c>
      <c r="H92">
        <v>0</v>
      </c>
      <c r="I92">
        <v>0</v>
      </c>
      <c r="J92">
        <v>0</v>
      </c>
      <c r="K92">
        <v>46</v>
      </c>
      <c r="L92">
        <v>0</v>
      </c>
      <c r="M92">
        <v>176</v>
      </c>
      <c r="O92" s="1" t="s">
        <v>378</v>
      </c>
      <c r="P92" s="1" t="s">
        <v>528</v>
      </c>
      <c r="Q92" s="1" t="s">
        <v>529</v>
      </c>
      <c r="R92">
        <v>0</v>
      </c>
      <c r="S92">
        <v>0</v>
      </c>
      <c r="T92">
        <v>1</v>
      </c>
      <c r="U92">
        <v>0</v>
      </c>
      <c r="V92">
        <v>0</v>
      </c>
      <c r="W92">
        <v>0</v>
      </c>
      <c r="X92">
        <v>0</v>
      </c>
      <c r="Y92">
        <v>0</v>
      </c>
      <c r="Z92">
        <v>0</v>
      </c>
      <c r="AA92">
        <v>1</v>
      </c>
    </row>
    <row r="93" spans="1:27" x14ac:dyDescent="0.25">
      <c r="B93" s="1"/>
      <c r="C93" s="1"/>
      <c r="O93" s="1" t="s">
        <v>378</v>
      </c>
      <c r="P93" s="1" t="s">
        <v>565</v>
      </c>
      <c r="Q93" s="1" t="s">
        <v>566</v>
      </c>
      <c r="R93">
        <v>5</v>
      </c>
      <c r="S93">
        <v>2</v>
      </c>
      <c r="T93">
        <v>1</v>
      </c>
      <c r="U93">
        <v>2</v>
      </c>
      <c r="V93">
        <v>0</v>
      </c>
      <c r="W93">
        <v>0</v>
      </c>
      <c r="X93">
        <v>0</v>
      </c>
      <c r="Y93">
        <v>0</v>
      </c>
      <c r="Z93">
        <v>0</v>
      </c>
      <c r="AA93">
        <v>10</v>
      </c>
    </row>
    <row r="94" spans="1:27" x14ac:dyDescent="0.25">
      <c r="A94" s="1" t="s">
        <v>150</v>
      </c>
      <c r="B94" s="1" t="s">
        <v>151</v>
      </c>
      <c r="C94" s="1" t="s">
        <v>152</v>
      </c>
      <c r="D94">
        <v>1</v>
      </c>
      <c r="E94">
        <v>1</v>
      </c>
      <c r="F94">
        <v>3</v>
      </c>
      <c r="G94">
        <v>2</v>
      </c>
      <c r="H94">
        <v>0</v>
      </c>
      <c r="I94">
        <v>0</v>
      </c>
      <c r="J94">
        <v>0</v>
      </c>
      <c r="K94">
        <v>0</v>
      </c>
      <c r="L94">
        <v>0</v>
      </c>
      <c r="M94">
        <v>7</v>
      </c>
      <c r="O94" s="1" t="s">
        <v>378</v>
      </c>
      <c r="P94" s="1" t="s">
        <v>50</v>
      </c>
      <c r="Q94" s="1" t="s">
        <v>51</v>
      </c>
      <c r="R94">
        <v>0</v>
      </c>
      <c r="S94">
        <v>0</v>
      </c>
      <c r="T94">
        <v>0</v>
      </c>
      <c r="U94">
        <v>0</v>
      </c>
      <c r="V94">
        <v>0</v>
      </c>
      <c r="W94">
        <v>0</v>
      </c>
      <c r="X94">
        <v>0</v>
      </c>
      <c r="Y94">
        <v>0</v>
      </c>
      <c r="Z94">
        <v>3</v>
      </c>
      <c r="AA94">
        <v>3</v>
      </c>
    </row>
    <row r="95" spans="1:27" x14ac:dyDescent="0.25">
      <c r="B95" s="1" t="s">
        <v>153</v>
      </c>
      <c r="C95" s="1" t="s">
        <v>154</v>
      </c>
      <c r="D95">
        <v>0</v>
      </c>
      <c r="E95">
        <v>0</v>
      </c>
      <c r="F95">
        <v>0</v>
      </c>
      <c r="G95">
        <v>0</v>
      </c>
      <c r="H95">
        <v>0</v>
      </c>
      <c r="I95">
        <v>0</v>
      </c>
      <c r="J95">
        <v>0</v>
      </c>
      <c r="K95">
        <v>9</v>
      </c>
      <c r="L95">
        <v>13</v>
      </c>
      <c r="M95">
        <v>22</v>
      </c>
      <c r="O95" s="1" t="s">
        <v>378</v>
      </c>
      <c r="P95" s="1" t="s">
        <v>179</v>
      </c>
      <c r="Q95" s="1" t="s">
        <v>180</v>
      </c>
      <c r="R95">
        <v>3</v>
      </c>
      <c r="S95">
        <v>9</v>
      </c>
      <c r="T95">
        <v>9</v>
      </c>
      <c r="U95">
        <v>9</v>
      </c>
      <c r="V95">
        <v>0</v>
      </c>
      <c r="W95">
        <v>0</v>
      </c>
      <c r="X95">
        <v>0</v>
      </c>
      <c r="Y95">
        <v>0</v>
      </c>
      <c r="Z95">
        <v>0</v>
      </c>
      <c r="AA95">
        <v>30</v>
      </c>
    </row>
    <row r="96" spans="1:27" x14ac:dyDescent="0.25">
      <c r="B96" s="1" t="s">
        <v>155</v>
      </c>
      <c r="C96" s="1" t="s">
        <v>156</v>
      </c>
      <c r="D96">
        <v>5</v>
      </c>
      <c r="E96">
        <v>6</v>
      </c>
      <c r="F96">
        <v>9</v>
      </c>
      <c r="G96">
        <v>4</v>
      </c>
      <c r="H96">
        <v>0</v>
      </c>
      <c r="I96">
        <v>0</v>
      </c>
      <c r="J96">
        <v>0</v>
      </c>
      <c r="K96">
        <v>4</v>
      </c>
      <c r="L96">
        <v>13</v>
      </c>
      <c r="M96">
        <v>41</v>
      </c>
      <c r="O96" s="1" t="s">
        <v>378</v>
      </c>
      <c r="P96" s="1" t="s">
        <v>181</v>
      </c>
      <c r="Q96" s="1" t="s">
        <v>182</v>
      </c>
      <c r="R96">
        <v>0</v>
      </c>
      <c r="S96">
        <v>0</v>
      </c>
      <c r="T96">
        <v>5</v>
      </c>
      <c r="U96">
        <v>5</v>
      </c>
      <c r="V96">
        <v>0</v>
      </c>
      <c r="W96">
        <v>0</v>
      </c>
      <c r="X96">
        <v>0</v>
      </c>
      <c r="Y96">
        <v>0</v>
      </c>
      <c r="Z96">
        <v>0</v>
      </c>
      <c r="AA96">
        <v>10</v>
      </c>
    </row>
    <row r="97" spans="2:27" x14ac:dyDescent="0.25">
      <c r="B97" s="1" t="s">
        <v>159</v>
      </c>
      <c r="C97" s="1" t="s">
        <v>160</v>
      </c>
      <c r="D97">
        <v>0</v>
      </c>
      <c r="E97">
        <v>0</v>
      </c>
      <c r="F97">
        <v>0</v>
      </c>
      <c r="G97">
        <v>0</v>
      </c>
      <c r="H97">
        <v>0</v>
      </c>
      <c r="I97">
        <v>0</v>
      </c>
      <c r="J97">
        <v>0</v>
      </c>
      <c r="K97">
        <v>4</v>
      </c>
      <c r="L97">
        <v>0</v>
      </c>
      <c r="M97">
        <v>4</v>
      </c>
      <c r="O97" s="1" t="s">
        <v>378</v>
      </c>
      <c r="P97" s="1" t="s">
        <v>183</v>
      </c>
      <c r="Q97" s="1" t="s">
        <v>184</v>
      </c>
      <c r="R97">
        <v>0</v>
      </c>
      <c r="S97">
        <v>0</v>
      </c>
      <c r="T97">
        <v>0</v>
      </c>
      <c r="U97">
        <v>0</v>
      </c>
      <c r="V97">
        <v>0</v>
      </c>
      <c r="W97">
        <v>0</v>
      </c>
      <c r="X97">
        <v>0</v>
      </c>
      <c r="Y97">
        <v>4</v>
      </c>
      <c r="Z97">
        <v>15</v>
      </c>
      <c r="AA97">
        <v>19</v>
      </c>
    </row>
    <row r="98" spans="2:27" x14ac:dyDescent="0.25">
      <c r="B98" s="1" t="s">
        <v>72</v>
      </c>
      <c r="C98" s="1" t="s">
        <v>73</v>
      </c>
      <c r="D98">
        <v>0</v>
      </c>
      <c r="E98">
        <v>0</v>
      </c>
      <c r="F98">
        <v>0</v>
      </c>
      <c r="G98">
        <v>0</v>
      </c>
      <c r="H98">
        <v>0</v>
      </c>
      <c r="I98">
        <v>0</v>
      </c>
      <c r="J98">
        <v>0</v>
      </c>
      <c r="K98">
        <v>0</v>
      </c>
      <c r="L98">
        <v>7</v>
      </c>
      <c r="M98">
        <v>7</v>
      </c>
      <c r="O98" s="1" t="s">
        <v>378</v>
      </c>
      <c r="P98" s="1" t="s">
        <v>185</v>
      </c>
      <c r="Q98" s="1" t="s">
        <v>186</v>
      </c>
      <c r="R98">
        <v>15</v>
      </c>
      <c r="S98">
        <v>18</v>
      </c>
      <c r="T98">
        <v>12</v>
      </c>
      <c r="U98">
        <v>24</v>
      </c>
      <c r="V98">
        <v>0</v>
      </c>
      <c r="W98">
        <v>0</v>
      </c>
      <c r="X98">
        <v>0</v>
      </c>
      <c r="Y98">
        <v>0</v>
      </c>
      <c r="Z98">
        <v>0</v>
      </c>
      <c r="AA98">
        <v>69</v>
      </c>
    </row>
    <row r="99" spans="2:27" x14ac:dyDescent="0.25">
      <c r="B99" s="1" t="s">
        <v>161</v>
      </c>
      <c r="C99" s="1" t="s">
        <v>162</v>
      </c>
      <c r="D99">
        <v>7</v>
      </c>
      <c r="E99">
        <v>8</v>
      </c>
      <c r="F99">
        <v>2</v>
      </c>
      <c r="G99">
        <v>12</v>
      </c>
      <c r="H99">
        <v>0</v>
      </c>
      <c r="I99">
        <v>0</v>
      </c>
      <c r="J99">
        <v>0</v>
      </c>
      <c r="K99">
        <v>0</v>
      </c>
      <c r="L99">
        <v>0</v>
      </c>
      <c r="M99">
        <v>29</v>
      </c>
      <c r="O99" s="1" t="s">
        <v>378</v>
      </c>
      <c r="P99" s="1" t="s">
        <v>187</v>
      </c>
      <c r="Q99" s="1" t="s">
        <v>188</v>
      </c>
      <c r="R99">
        <v>35</v>
      </c>
      <c r="S99">
        <v>7</v>
      </c>
      <c r="T99">
        <v>0</v>
      </c>
      <c r="U99">
        <v>0</v>
      </c>
      <c r="V99">
        <v>1</v>
      </c>
      <c r="W99">
        <v>0</v>
      </c>
      <c r="X99">
        <v>0</v>
      </c>
      <c r="Y99">
        <v>0</v>
      </c>
      <c r="Z99">
        <v>0</v>
      </c>
      <c r="AA99">
        <v>43</v>
      </c>
    </row>
    <row r="100" spans="2:27" x14ac:dyDescent="0.25">
      <c r="B100" s="1" t="s">
        <v>163</v>
      </c>
      <c r="C100" s="1" t="s">
        <v>164</v>
      </c>
      <c r="D100">
        <v>12</v>
      </c>
      <c r="E100">
        <v>8</v>
      </c>
      <c r="F100">
        <v>7</v>
      </c>
      <c r="G100">
        <v>7</v>
      </c>
      <c r="H100">
        <v>0</v>
      </c>
      <c r="I100">
        <v>0</v>
      </c>
      <c r="J100">
        <v>0</v>
      </c>
      <c r="K100">
        <v>0</v>
      </c>
      <c r="L100">
        <v>0</v>
      </c>
      <c r="M100">
        <v>34</v>
      </c>
      <c r="O100" s="1" t="s">
        <v>378</v>
      </c>
      <c r="P100" s="1" t="s">
        <v>189</v>
      </c>
      <c r="Q100" s="1" t="s">
        <v>190</v>
      </c>
      <c r="R100">
        <v>2</v>
      </c>
      <c r="S100">
        <v>2</v>
      </c>
      <c r="T100">
        <v>2</v>
      </c>
      <c r="U100">
        <v>2</v>
      </c>
      <c r="V100">
        <v>0</v>
      </c>
      <c r="W100">
        <v>0</v>
      </c>
      <c r="X100">
        <v>0</v>
      </c>
      <c r="Y100">
        <v>0</v>
      </c>
      <c r="Z100">
        <v>0</v>
      </c>
      <c r="AA100">
        <v>8</v>
      </c>
    </row>
    <row r="101" spans="2:27" x14ac:dyDescent="0.25">
      <c r="B101" s="1" t="s">
        <v>165</v>
      </c>
      <c r="C101" s="1" t="s">
        <v>166</v>
      </c>
      <c r="D101">
        <v>1</v>
      </c>
      <c r="E101">
        <v>6</v>
      </c>
      <c r="F101">
        <v>5</v>
      </c>
      <c r="G101">
        <v>10</v>
      </c>
      <c r="H101">
        <v>0</v>
      </c>
      <c r="I101">
        <v>0</v>
      </c>
      <c r="J101">
        <v>0</v>
      </c>
      <c r="K101">
        <v>0</v>
      </c>
      <c r="L101">
        <v>0</v>
      </c>
      <c r="M101">
        <v>22</v>
      </c>
      <c r="O101" s="1" t="s">
        <v>378</v>
      </c>
      <c r="P101" s="1" t="s">
        <v>191</v>
      </c>
      <c r="Q101" s="1" t="s">
        <v>192</v>
      </c>
      <c r="R101">
        <v>15</v>
      </c>
      <c r="S101">
        <v>16</v>
      </c>
      <c r="T101">
        <v>22</v>
      </c>
      <c r="U101">
        <v>16</v>
      </c>
      <c r="V101">
        <v>0</v>
      </c>
      <c r="W101">
        <v>0</v>
      </c>
      <c r="X101">
        <v>0</v>
      </c>
      <c r="Y101">
        <v>0</v>
      </c>
      <c r="Z101">
        <v>0</v>
      </c>
      <c r="AA101">
        <v>69</v>
      </c>
    </row>
    <row r="102" spans="2:27" x14ac:dyDescent="0.25">
      <c r="B102" s="1" t="s">
        <v>167</v>
      </c>
      <c r="C102" s="1" t="s">
        <v>168</v>
      </c>
      <c r="D102">
        <v>0</v>
      </c>
      <c r="E102">
        <v>0</v>
      </c>
      <c r="F102">
        <v>0</v>
      </c>
      <c r="G102">
        <v>0</v>
      </c>
      <c r="H102">
        <v>0</v>
      </c>
      <c r="I102">
        <v>0</v>
      </c>
      <c r="J102">
        <v>0</v>
      </c>
      <c r="K102">
        <v>0</v>
      </c>
      <c r="L102">
        <v>8</v>
      </c>
      <c r="M102">
        <v>8</v>
      </c>
      <c r="O102" s="1" t="s">
        <v>378</v>
      </c>
      <c r="P102" s="1" t="s">
        <v>567</v>
      </c>
      <c r="Q102" s="1" t="s">
        <v>568</v>
      </c>
      <c r="R102">
        <v>5</v>
      </c>
      <c r="S102">
        <v>2</v>
      </c>
      <c r="T102">
        <v>7</v>
      </c>
      <c r="U102">
        <v>1</v>
      </c>
      <c r="V102">
        <v>0</v>
      </c>
      <c r="W102">
        <v>0</v>
      </c>
      <c r="X102">
        <v>0</v>
      </c>
      <c r="Y102">
        <v>0</v>
      </c>
      <c r="Z102">
        <v>0</v>
      </c>
      <c r="AA102">
        <v>15</v>
      </c>
    </row>
    <row r="103" spans="2:27" x14ac:dyDescent="0.25">
      <c r="B103" s="1" t="s">
        <v>169</v>
      </c>
      <c r="C103" s="1" t="s">
        <v>170</v>
      </c>
      <c r="D103">
        <v>0</v>
      </c>
      <c r="E103">
        <v>0</v>
      </c>
      <c r="F103">
        <v>0</v>
      </c>
      <c r="G103">
        <v>1</v>
      </c>
      <c r="H103">
        <v>0</v>
      </c>
      <c r="I103">
        <v>0</v>
      </c>
      <c r="J103">
        <v>0</v>
      </c>
      <c r="K103">
        <v>0</v>
      </c>
      <c r="L103">
        <v>0</v>
      </c>
      <c r="M103">
        <v>1</v>
      </c>
      <c r="O103" s="1" t="s">
        <v>378</v>
      </c>
      <c r="P103" s="1" t="s">
        <v>193</v>
      </c>
      <c r="Q103" s="1" t="s">
        <v>194</v>
      </c>
      <c r="R103">
        <v>1</v>
      </c>
      <c r="S103">
        <v>1</v>
      </c>
      <c r="T103">
        <v>0</v>
      </c>
      <c r="U103">
        <v>0</v>
      </c>
      <c r="V103">
        <v>0</v>
      </c>
      <c r="W103">
        <v>0</v>
      </c>
      <c r="X103">
        <v>0</v>
      </c>
      <c r="Y103">
        <v>0</v>
      </c>
      <c r="Z103">
        <v>0</v>
      </c>
      <c r="AA103">
        <v>2</v>
      </c>
    </row>
    <row r="104" spans="2:27" x14ac:dyDescent="0.25">
      <c r="B104" s="1" t="s">
        <v>171</v>
      </c>
      <c r="C104" s="1" t="s">
        <v>172</v>
      </c>
      <c r="D104">
        <v>12</v>
      </c>
      <c r="E104">
        <v>10</v>
      </c>
      <c r="F104">
        <v>6</v>
      </c>
      <c r="G104">
        <v>4</v>
      </c>
      <c r="H104">
        <v>0</v>
      </c>
      <c r="I104">
        <v>0</v>
      </c>
      <c r="J104">
        <v>0</v>
      </c>
      <c r="K104">
        <v>22</v>
      </c>
      <c r="L104">
        <v>10</v>
      </c>
      <c r="M104">
        <v>64</v>
      </c>
      <c r="O104" s="1" t="s">
        <v>378</v>
      </c>
      <c r="P104" s="1" t="s">
        <v>195</v>
      </c>
      <c r="Q104" s="1" t="s">
        <v>196</v>
      </c>
      <c r="R104">
        <v>0</v>
      </c>
      <c r="S104">
        <v>0</v>
      </c>
      <c r="T104">
        <v>0</v>
      </c>
      <c r="U104">
        <v>0</v>
      </c>
      <c r="V104">
        <v>0</v>
      </c>
      <c r="W104">
        <v>0</v>
      </c>
      <c r="X104">
        <v>0</v>
      </c>
      <c r="Y104">
        <v>8</v>
      </c>
      <c r="Z104">
        <v>7</v>
      </c>
      <c r="AA104">
        <v>15</v>
      </c>
    </row>
    <row r="105" spans="2:27" x14ac:dyDescent="0.25">
      <c r="B105" s="1" t="s">
        <v>320</v>
      </c>
      <c r="C105" s="1" t="s">
        <v>587</v>
      </c>
      <c r="D105">
        <v>1</v>
      </c>
      <c r="E105">
        <v>1</v>
      </c>
      <c r="F105">
        <v>1</v>
      </c>
      <c r="G105">
        <v>0</v>
      </c>
      <c r="H105">
        <v>0</v>
      </c>
      <c r="I105">
        <v>0</v>
      </c>
      <c r="J105">
        <v>0</v>
      </c>
      <c r="K105">
        <v>0</v>
      </c>
      <c r="L105">
        <v>0</v>
      </c>
      <c r="M105">
        <v>3</v>
      </c>
      <c r="O105" s="1" t="s">
        <v>378</v>
      </c>
      <c r="P105" s="1" t="s">
        <v>199</v>
      </c>
      <c r="Q105" s="1" t="s">
        <v>200</v>
      </c>
      <c r="R105">
        <v>0</v>
      </c>
      <c r="S105">
        <v>0</v>
      </c>
      <c r="T105">
        <v>0</v>
      </c>
      <c r="U105">
        <v>0</v>
      </c>
      <c r="V105">
        <v>0</v>
      </c>
      <c r="W105">
        <v>0</v>
      </c>
      <c r="X105">
        <v>0</v>
      </c>
      <c r="Y105">
        <v>0</v>
      </c>
      <c r="Z105">
        <v>4</v>
      </c>
      <c r="AA105">
        <v>4</v>
      </c>
    </row>
    <row r="106" spans="2:27" x14ac:dyDescent="0.25">
      <c r="B106" s="1" t="s">
        <v>175</v>
      </c>
      <c r="C106" s="1" t="s">
        <v>176</v>
      </c>
      <c r="D106">
        <v>11</v>
      </c>
      <c r="E106">
        <v>4</v>
      </c>
      <c r="F106">
        <v>11</v>
      </c>
      <c r="G106">
        <v>12</v>
      </c>
      <c r="H106">
        <v>0</v>
      </c>
      <c r="I106">
        <v>0</v>
      </c>
      <c r="J106">
        <v>0</v>
      </c>
      <c r="K106">
        <v>7</v>
      </c>
      <c r="L106">
        <v>26</v>
      </c>
      <c r="M106">
        <v>71</v>
      </c>
      <c r="O106" s="1" t="s">
        <v>378</v>
      </c>
      <c r="P106" s="1" t="s">
        <v>201</v>
      </c>
      <c r="Q106" s="1" t="s">
        <v>202</v>
      </c>
      <c r="R106">
        <v>0</v>
      </c>
      <c r="S106">
        <v>0</v>
      </c>
      <c r="T106">
        <v>0</v>
      </c>
      <c r="U106">
        <v>0</v>
      </c>
      <c r="V106">
        <v>0</v>
      </c>
      <c r="W106">
        <v>0</v>
      </c>
      <c r="X106">
        <v>0</v>
      </c>
      <c r="Y106">
        <v>12</v>
      </c>
      <c r="Z106">
        <v>0</v>
      </c>
      <c r="AA106">
        <v>12</v>
      </c>
    </row>
    <row r="107" spans="2:27" x14ac:dyDescent="0.25">
      <c r="B107" s="1" t="s">
        <v>563</v>
      </c>
      <c r="C107" s="1" t="s">
        <v>564</v>
      </c>
      <c r="D107">
        <v>2</v>
      </c>
      <c r="E107">
        <v>1</v>
      </c>
      <c r="F107">
        <v>1</v>
      </c>
      <c r="G107">
        <v>0</v>
      </c>
      <c r="H107">
        <v>0</v>
      </c>
      <c r="I107">
        <v>0</v>
      </c>
      <c r="J107">
        <v>0</v>
      </c>
      <c r="K107">
        <v>0</v>
      </c>
      <c r="L107">
        <v>0</v>
      </c>
      <c r="M107">
        <v>4</v>
      </c>
      <c r="O107" s="1" t="s">
        <v>378</v>
      </c>
      <c r="P107" s="1" t="s">
        <v>203</v>
      </c>
      <c r="Q107" s="1" t="s">
        <v>204</v>
      </c>
      <c r="R107">
        <v>0</v>
      </c>
      <c r="S107">
        <v>0</v>
      </c>
      <c r="T107">
        <v>0</v>
      </c>
      <c r="U107">
        <v>0</v>
      </c>
      <c r="V107">
        <v>0</v>
      </c>
      <c r="W107">
        <v>0</v>
      </c>
      <c r="X107">
        <v>0</v>
      </c>
      <c r="Y107">
        <v>2</v>
      </c>
      <c r="Z107">
        <v>18</v>
      </c>
      <c r="AA107">
        <v>20</v>
      </c>
    </row>
    <row r="108" spans="2:27" x14ac:dyDescent="0.25">
      <c r="B108" s="1" t="s">
        <v>322</v>
      </c>
      <c r="C108" s="1" t="s">
        <v>323</v>
      </c>
      <c r="D108">
        <v>0</v>
      </c>
      <c r="E108">
        <v>0</v>
      </c>
      <c r="F108">
        <v>0</v>
      </c>
      <c r="G108">
        <v>0</v>
      </c>
      <c r="H108">
        <v>1</v>
      </c>
      <c r="I108">
        <v>0</v>
      </c>
      <c r="J108">
        <v>0</v>
      </c>
      <c r="K108">
        <v>0</v>
      </c>
      <c r="L108">
        <v>0</v>
      </c>
      <c r="M108">
        <v>1</v>
      </c>
      <c r="O108" s="1" t="s">
        <v>378</v>
      </c>
      <c r="P108" s="1" t="s">
        <v>205</v>
      </c>
      <c r="Q108" s="1" t="s">
        <v>206</v>
      </c>
      <c r="R108">
        <v>6</v>
      </c>
      <c r="S108">
        <v>12</v>
      </c>
      <c r="T108">
        <v>12</v>
      </c>
      <c r="U108">
        <v>12</v>
      </c>
      <c r="V108">
        <v>0</v>
      </c>
      <c r="W108">
        <v>0</v>
      </c>
      <c r="X108">
        <v>0</v>
      </c>
      <c r="Y108">
        <v>0</v>
      </c>
      <c r="Z108">
        <v>0</v>
      </c>
      <c r="AA108">
        <v>42</v>
      </c>
    </row>
    <row r="109" spans="2:27" x14ac:dyDescent="0.25">
      <c r="B109" s="1" t="s">
        <v>177</v>
      </c>
      <c r="C109" s="1" t="s">
        <v>178</v>
      </c>
      <c r="D109">
        <v>5</v>
      </c>
      <c r="E109">
        <v>1</v>
      </c>
      <c r="F109">
        <v>3</v>
      </c>
      <c r="G109">
        <v>6</v>
      </c>
      <c r="H109">
        <v>1</v>
      </c>
      <c r="I109">
        <v>0</v>
      </c>
      <c r="J109">
        <v>0</v>
      </c>
      <c r="K109">
        <v>0</v>
      </c>
      <c r="L109">
        <v>0</v>
      </c>
      <c r="M109">
        <v>16</v>
      </c>
      <c r="O109" s="1" t="s">
        <v>378</v>
      </c>
      <c r="P109" s="1" t="s">
        <v>207</v>
      </c>
      <c r="Q109" s="1" t="s">
        <v>208</v>
      </c>
      <c r="R109">
        <v>4</v>
      </c>
      <c r="S109">
        <v>7</v>
      </c>
      <c r="T109">
        <v>1</v>
      </c>
      <c r="U109">
        <v>1</v>
      </c>
      <c r="V109">
        <v>0</v>
      </c>
      <c r="W109">
        <v>0</v>
      </c>
      <c r="X109">
        <v>0</v>
      </c>
      <c r="Y109">
        <v>0</v>
      </c>
      <c r="Z109">
        <v>0</v>
      </c>
      <c r="AA109">
        <v>13</v>
      </c>
    </row>
    <row r="110" spans="2:27" x14ac:dyDescent="0.25">
      <c r="B110" s="1" t="s">
        <v>528</v>
      </c>
      <c r="C110" s="1" t="s">
        <v>529</v>
      </c>
      <c r="D110">
        <v>0</v>
      </c>
      <c r="E110">
        <v>0</v>
      </c>
      <c r="F110">
        <v>1</v>
      </c>
      <c r="G110">
        <v>0</v>
      </c>
      <c r="H110">
        <v>0</v>
      </c>
      <c r="I110">
        <v>0</v>
      </c>
      <c r="J110">
        <v>0</v>
      </c>
      <c r="K110">
        <v>0</v>
      </c>
      <c r="L110">
        <v>0</v>
      </c>
      <c r="M110">
        <v>1</v>
      </c>
      <c r="O110" s="1" t="s">
        <v>378</v>
      </c>
      <c r="P110" s="1" t="s">
        <v>209</v>
      </c>
      <c r="Q110" s="1" t="s">
        <v>210</v>
      </c>
      <c r="R110">
        <v>15</v>
      </c>
      <c r="S110">
        <v>15</v>
      </c>
      <c r="T110">
        <v>20</v>
      </c>
      <c r="U110">
        <v>21</v>
      </c>
      <c r="V110">
        <v>0</v>
      </c>
      <c r="W110">
        <v>0</v>
      </c>
      <c r="X110">
        <v>0</v>
      </c>
      <c r="Y110">
        <v>0</v>
      </c>
      <c r="Z110">
        <v>0</v>
      </c>
      <c r="AA110">
        <v>71</v>
      </c>
    </row>
    <row r="111" spans="2:27" x14ac:dyDescent="0.25">
      <c r="B111" s="1" t="s">
        <v>565</v>
      </c>
      <c r="C111" s="1" t="s">
        <v>566</v>
      </c>
      <c r="D111">
        <v>5</v>
      </c>
      <c r="E111">
        <v>2</v>
      </c>
      <c r="F111">
        <v>1</v>
      </c>
      <c r="G111">
        <v>2</v>
      </c>
      <c r="H111">
        <v>0</v>
      </c>
      <c r="I111">
        <v>0</v>
      </c>
      <c r="J111">
        <v>0</v>
      </c>
      <c r="K111">
        <v>0</v>
      </c>
      <c r="L111">
        <v>0</v>
      </c>
      <c r="M111">
        <v>10</v>
      </c>
      <c r="O111" s="1" t="s">
        <v>378</v>
      </c>
      <c r="P111" s="1" t="s">
        <v>569</v>
      </c>
      <c r="Q111" s="1" t="s">
        <v>570</v>
      </c>
      <c r="R111">
        <v>2</v>
      </c>
      <c r="S111">
        <v>4</v>
      </c>
      <c r="T111">
        <v>0</v>
      </c>
      <c r="U111">
        <v>1</v>
      </c>
      <c r="V111">
        <v>0</v>
      </c>
      <c r="W111">
        <v>0</v>
      </c>
      <c r="X111">
        <v>0</v>
      </c>
      <c r="Y111">
        <v>0</v>
      </c>
      <c r="Z111">
        <v>0</v>
      </c>
      <c r="AA111">
        <v>7</v>
      </c>
    </row>
    <row r="112" spans="2:27" x14ac:dyDescent="0.25">
      <c r="B112" s="1" t="s">
        <v>50</v>
      </c>
      <c r="C112" s="1" t="s">
        <v>51</v>
      </c>
      <c r="D112">
        <v>0</v>
      </c>
      <c r="E112">
        <v>0</v>
      </c>
      <c r="F112">
        <v>0</v>
      </c>
      <c r="G112">
        <v>0</v>
      </c>
      <c r="H112">
        <v>0</v>
      </c>
      <c r="I112">
        <v>0</v>
      </c>
      <c r="J112">
        <v>0</v>
      </c>
      <c r="K112">
        <v>0</v>
      </c>
      <c r="L112">
        <v>3</v>
      </c>
      <c r="M112">
        <v>3</v>
      </c>
      <c r="O112" s="1" t="s">
        <v>378</v>
      </c>
      <c r="P112" s="1" t="s">
        <v>211</v>
      </c>
      <c r="Q112" s="1" t="s">
        <v>212</v>
      </c>
      <c r="R112">
        <v>0</v>
      </c>
      <c r="S112">
        <v>0</v>
      </c>
      <c r="T112">
        <v>1</v>
      </c>
      <c r="U112">
        <v>3</v>
      </c>
      <c r="V112">
        <v>0</v>
      </c>
      <c r="W112">
        <v>0</v>
      </c>
      <c r="X112">
        <v>0</v>
      </c>
      <c r="Y112">
        <v>0</v>
      </c>
      <c r="Z112">
        <v>0</v>
      </c>
      <c r="AA112">
        <v>4</v>
      </c>
    </row>
    <row r="113" spans="2:27" x14ac:dyDescent="0.25">
      <c r="B113" s="1" t="s">
        <v>179</v>
      </c>
      <c r="C113" s="1" t="s">
        <v>180</v>
      </c>
      <c r="D113">
        <v>3</v>
      </c>
      <c r="E113">
        <v>9</v>
      </c>
      <c r="F113">
        <v>9</v>
      </c>
      <c r="G113">
        <v>9</v>
      </c>
      <c r="H113">
        <v>0</v>
      </c>
      <c r="I113">
        <v>0</v>
      </c>
      <c r="J113">
        <v>0</v>
      </c>
      <c r="K113">
        <v>0</v>
      </c>
      <c r="L113">
        <v>0</v>
      </c>
      <c r="M113">
        <v>30</v>
      </c>
      <c r="O113" s="1" t="s">
        <v>378</v>
      </c>
      <c r="P113" s="1" t="s">
        <v>213</v>
      </c>
      <c r="Q113" s="1" t="s">
        <v>214</v>
      </c>
      <c r="R113">
        <v>12</v>
      </c>
      <c r="S113">
        <v>10</v>
      </c>
      <c r="T113">
        <v>10</v>
      </c>
      <c r="U113">
        <v>8</v>
      </c>
      <c r="V113">
        <v>0</v>
      </c>
      <c r="W113">
        <v>0</v>
      </c>
      <c r="X113">
        <v>0</v>
      </c>
      <c r="Y113">
        <v>3</v>
      </c>
      <c r="Z113">
        <v>24</v>
      </c>
      <c r="AA113">
        <v>67</v>
      </c>
    </row>
    <row r="114" spans="2:27" x14ac:dyDescent="0.25">
      <c r="B114" s="1" t="s">
        <v>181</v>
      </c>
      <c r="C114" s="1" t="s">
        <v>182</v>
      </c>
      <c r="D114">
        <v>0</v>
      </c>
      <c r="E114">
        <v>0</v>
      </c>
      <c r="F114">
        <v>5</v>
      </c>
      <c r="G114">
        <v>5</v>
      </c>
      <c r="H114">
        <v>0</v>
      </c>
      <c r="I114">
        <v>0</v>
      </c>
      <c r="J114">
        <v>0</v>
      </c>
      <c r="K114">
        <v>0</v>
      </c>
      <c r="L114">
        <v>0</v>
      </c>
      <c r="M114">
        <v>10</v>
      </c>
      <c r="O114" s="1" t="s">
        <v>378</v>
      </c>
      <c r="P114" s="1" t="s">
        <v>215</v>
      </c>
      <c r="Q114" s="1" t="s">
        <v>216</v>
      </c>
      <c r="R114">
        <v>1</v>
      </c>
      <c r="S114">
        <v>0</v>
      </c>
      <c r="T114">
        <v>1</v>
      </c>
      <c r="U114">
        <v>1</v>
      </c>
      <c r="V114">
        <v>0</v>
      </c>
      <c r="W114">
        <v>0</v>
      </c>
      <c r="X114">
        <v>0</v>
      </c>
      <c r="Y114">
        <v>0</v>
      </c>
      <c r="Z114">
        <v>0</v>
      </c>
      <c r="AA114">
        <v>3</v>
      </c>
    </row>
    <row r="115" spans="2:27" x14ac:dyDescent="0.25">
      <c r="B115" s="1" t="s">
        <v>183</v>
      </c>
      <c r="C115" s="1" t="s">
        <v>184</v>
      </c>
      <c r="D115">
        <v>0</v>
      </c>
      <c r="E115">
        <v>0</v>
      </c>
      <c r="F115">
        <v>0</v>
      </c>
      <c r="G115">
        <v>0</v>
      </c>
      <c r="H115">
        <v>0</v>
      </c>
      <c r="I115">
        <v>0</v>
      </c>
      <c r="J115">
        <v>0</v>
      </c>
      <c r="K115">
        <v>4</v>
      </c>
      <c r="L115">
        <v>15</v>
      </c>
      <c r="M115">
        <v>19</v>
      </c>
      <c r="O115" s="1" t="s">
        <v>378</v>
      </c>
      <c r="P115" s="1" t="s">
        <v>588</v>
      </c>
      <c r="Q115" s="1" t="s">
        <v>589</v>
      </c>
      <c r="R115">
        <v>0</v>
      </c>
      <c r="S115">
        <v>1</v>
      </c>
      <c r="T115">
        <v>2</v>
      </c>
      <c r="U115">
        <v>0</v>
      </c>
      <c r="V115">
        <v>0</v>
      </c>
      <c r="W115">
        <v>0</v>
      </c>
      <c r="X115">
        <v>0</v>
      </c>
      <c r="Y115">
        <v>0</v>
      </c>
      <c r="Z115">
        <v>0</v>
      </c>
      <c r="AA115">
        <v>3</v>
      </c>
    </row>
    <row r="116" spans="2:27" x14ac:dyDescent="0.25">
      <c r="B116" s="1" t="s">
        <v>185</v>
      </c>
      <c r="C116" s="1" t="s">
        <v>186</v>
      </c>
      <c r="D116">
        <v>15</v>
      </c>
      <c r="E116">
        <v>18</v>
      </c>
      <c r="F116">
        <v>12</v>
      </c>
      <c r="G116">
        <v>24</v>
      </c>
      <c r="H116">
        <v>0</v>
      </c>
      <c r="I116">
        <v>0</v>
      </c>
      <c r="J116">
        <v>0</v>
      </c>
      <c r="K116">
        <v>0</v>
      </c>
      <c r="L116">
        <v>0</v>
      </c>
      <c r="M116">
        <v>69</v>
      </c>
      <c r="O116" s="1" t="s">
        <v>378</v>
      </c>
      <c r="P116" s="1" t="s">
        <v>217</v>
      </c>
      <c r="Q116" s="1" t="s">
        <v>218</v>
      </c>
      <c r="R116">
        <v>13</v>
      </c>
      <c r="S116">
        <v>11</v>
      </c>
      <c r="T116">
        <v>18</v>
      </c>
      <c r="U116">
        <v>9</v>
      </c>
      <c r="V116">
        <v>0</v>
      </c>
      <c r="W116">
        <v>0</v>
      </c>
      <c r="X116">
        <v>0</v>
      </c>
      <c r="Y116">
        <v>0</v>
      </c>
      <c r="Z116">
        <v>0</v>
      </c>
      <c r="AA116">
        <v>51</v>
      </c>
    </row>
    <row r="117" spans="2:27" x14ac:dyDescent="0.25">
      <c r="B117" s="1" t="s">
        <v>187</v>
      </c>
      <c r="C117" s="1" t="s">
        <v>188</v>
      </c>
      <c r="D117">
        <v>35</v>
      </c>
      <c r="E117">
        <v>7</v>
      </c>
      <c r="F117">
        <v>0</v>
      </c>
      <c r="G117">
        <v>0</v>
      </c>
      <c r="H117">
        <v>1</v>
      </c>
      <c r="I117">
        <v>0</v>
      </c>
      <c r="J117">
        <v>0</v>
      </c>
      <c r="K117">
        <v>0</v>
      </c>
      <c r="L117">
        <v>0</v>
      </c>
      <c r="M117">
        <v>43</v>
      </c>
      <c r="O117" s="1" t="s">
        <v>378</v>
      </c>
      <c r="P117" s="1" t="s">
        <v>219</v>
      </c>
      <c r="Q117" s="1" t="s">
        <v>220</v>
      </c>
      <c r="R117">
        <v>0</v>
      </c>
      <c r="S117">
        <v>0</v>
      </c>
      <c r="T117">
        <v>0</v>
      </c>
      <c r="U117">
        <v>0</v>
      </c>
      <c r="V117">
        <v>0</v>
      </c>
      <c r="W117">
        <v>0</v>
      </c>
      <c r="X117">
        <v>0</v>
      </c>
      <c r="Y117">
        <v>3</v>
      </c>
      <c r="Z117">
        <v>22</v>
      </c>
      <c r="AA117">
        <v>25</v>
      </c>
    </row>
    <row r="118" spans="2:27" x14ac:dyDescent="0.25">
      <c r="B118" s="1" t="s">
        <v>189</v>
      </c>
      <c r="C118" s="1" t="s">
        <v>190</v>
      </c>
      <c r="D118">
        <v>2</v>
      </c>
      <c r="E118">
        <v>2</v>
      </c>
      <c r="F118">
        <v>2</v>
      </c>
      <c r="G118">
        <v>2</v>
      </c>
      <c r="H118">
        <v>0</v>
      </c>
      <c r="I118">
        <v>0</v>
      </c>
      <c r="J118">
        <v>0</v>
      </c>
      <c r="K118">
        <v>0</v>
      </c>
      <c r="L118">
        <v>0</v>
      </c>
      <c r="M118">
        <v>8</v>
      </c>
      <c r="O118" s="1" t="s">
        <v>378</v>
      </c>
      <c r="P118" s="1" t="s">
        <v>221</v>
      </c>
      <c r="Q118" s="1" t="s">
        <v>222</v>
      </c>
      <c r="R118">
        <v>2</v>
      </c>
      <c r="S118">
        <v>1</v>
      </c>
      <c r="T118">
        <v>1</v>
      </c>
      <c r="U118">
        <v>2</v>
      </c>
      <c r="V118">
        <v>0</v>
      </c>
      <c r="W118">
        <v>0</v>
      </c>
      <c r="X118">
        <v>0</v>
      </c>
      <c r="Y118">
        <v>0</v>
      </c>
      <c r="Z118">
        <v>0</v>
      </c>
      <c r="AA118">
        <v>6</v>
      </c>
    </row>
    <row r="119" spans="2:27" x14ac:dyDescent="0.25">
      <c r="B119" s="1" t="s">
        <v>191</v>
      </c>
      <c r="C119" s="1" t="s">
        <v>192</v>
      </c>
      <c r="D119">
        <v>15</v>
      </c>
      <c r="E119">
        <v>16</v>
      </c>
      <c r="F119">
        <v>22</v>
      </c>
      <c r="G119">
        <v>16</v>
      </c>
      <c r="H119">
        <v>0</v>
      </c>
      <c r="I119">
        <v>0</v>
      </c>
      <c r="J119">
        <v>0</v>
      </c>
      <c r="K119">
        <v>0</v>
      </c>
      <c r="L119">
        <v>0</v>
      </c>
      <c r="M119">
        <v>69</v>
      </c>
      <c r="O119" s="1" t="s">
        <v>378</v>
      </c>
      <c r="P119" s="1" t="s">
        <v>223</v>
      </c>
      <c r="Q119" s="1" t="s">
        <v>224</v>
      </c>
      <c r="R119">
        <v>5</v>
      </c>
      <c r="S119">
        <v>0</v>
      </c>
      <c r="T119">
        <v>0</v>
      </c>
      <c r="U119">
        <v>11</v>
      </c>
      <c r="V119">
        <v>0</v>
      </c>
      <c r="W119">
        <v>0</v>
      </c>
      <c r="X119">
        <v>0</v>
      </c>
      <c r="Y119">
        <v>0</v>
      </c>
      <c r="Z119">
        <v>0</v>
      </c>
      <c r="AA119">
        <v>16</v>
      </c>
    </row>
    <row r="120" spans="2:27" x14ac:dyDescent="0.25">
      <c r="B120" s="1" t="s">
        <v>567</v>
      </c>
      <c r="C120" s="1" t="s">
        <v>568</v>
      </c>
      <c r="D120">
        <v>5</v>
      </c>
      <c r="E120">
        <v>2</v>
      </c>
      <c r="F120">
        <v>7</v>
      </c>
      <c r="G120">
        <v>1</v>
      </c>
      <c r="H120">
        <v>0</v>
      </c>
      <c r="I120">
        <v>0</v>
      </c>
      <c r="J120">
        <v>0</v>
      </c>
      <c r="K120">
        <v>0</v>
      </c>
      <c r="L120">
        <v>0</v>
      </c>
      <c r="M120">
        <v>15</v>
      </c>
      <c r="O120" s="1" t="s">
        <v>378</v>
      </c>
      <c r="P120" s="1" t="s">
        <v>225</v>
      </c>
      <c r="Q120" s="1" t="s">
        <v>226</v>
      </c>
      <c r="R120">
        <v>2</v>
      </c>
      <c r="S120">
        <v>3</v>
      </c>
      <c r="T120">
        <v>4</v>
      </c>
      <c r="U120">
        <v>8</v>
      </c>
      <c r="V120">
        <v>0</v>
      </c>
      <c r="W120">
        <v>0</v>
      </c>
      <c r="X120">
        <v>0</v>
      </c>
      <c r="Y120">
        <v>0</v>
      </c>
      <c r="Z120">
        <v>0</v>
      </c>
      <c r="AA120">
        <v>17</v>
      </c>
    </row>
    <row r="121" spans="2:27" x14ac:dyDescent="0.25">
      <c r="B121" s="1" t="s">
        <v>193</v>
      </c>
      <c r="C121" s="1" t="s">
        <v>194</v>
      </c>
      <c r="D121">
        <v>1</v>
      </c>
      <c r="E121">
        <v>1</v>
      </c>
      <c r="F121">
        <v>0</v>
      </c>
      <c r="G121">
        <v>0</v>
      </c>
      <c r="H121">
        <v>0</v>
      </c>
      <c r="I121">
        <v>0</v>
      </c>
      <c r="J121">
        <v>0</v>
      </c>
      <c r="K121">
        <v>0</v>
      </c>
      <c r="L121">
        <v>0</v>
      </c>
      <c r="M121">
        <v>2</v>
      </c>
      <c r="O121" s="1" t="s">
        <v>378</v>
      </c>
      <c r="P121" s="1" t="s">
        <v>227</v>
      </c>
      <c r="Q121" s="1" t="s">
        <v>228</v>
      </c>
      <c r="R121">
        <v>6</v>
      </c>
      <c r="S121">
        <v>7</v>
      </c>
      <c r="T121">
        <v>11</v>
      </c>
      <c r="U121">
        <v>10</v>
      </c>
      <c r="V121">
        <v>0</v>
      </c>
      <c r="W121">
        <v>0</v>
      </c>
      <c r="X121">
        <v>0</v>
      </c>
      <c r="Y121">
        <v>0</v>
      </c>
      <c r="Z121">
        <v>0</v>
      </c>
      <c r="AA121">
        <v>34</v>
      </c>
    </row>
    <row r="122" spans="2:27" x14ac:dyDescent="0.25">
      <c r="B122" s="1" t="s">
        <v>195</v>
      </c>
      <c r="C122" s="1" t="s">
        <v>196</v>
      </c>
      <c r="D122">
        <v>0</v>
      </c>
      <c r="E122">
        <v>0</v>
      </c>
      <c r="F122">
        <v>0</v>
      </c>
      <c r="G122">
        <v>0</v>
      </c>
      <c r="H122">
        <v>0</v>
      </c>
      <c r="I122">
        <v>0</v>
      </c>
      <c r="J122">
        <v>0</v>
      </c>
      <c r="K122">
        <v>8</v>
      </c>
      <c r="L122">
        <v>7</v>
      </c>
      <c r="M122">
        <v>15</v>
      </c>
      <c r="O122" s="1" t="s">
        <v>378</v>
      </c>
      <c r="P122" s="1" t="s">
        <v>229</v>
      </c>
      <c r="Q122" s="1" t="s">
        <v>230</v>
      </c>
      <c r="R122">
        <v>3</v>
      </c>
      <c r="S122">
        <v>5</v>
      </c>
      <c r="T122">
        <v>2</v>
      </c>
      <c r="U122">
        <v>0</v>
      </c>
      <c r="V122">
        <v>0</v>
      </c>
      <c r="W122">
        <v>0</v>
      </c>
      <c r="X122">
        <v>0</v>
      </c>
      <c r="Y122">
        <v>0</v>
      </c>
      <c r="Z122">
        <v>0</v>
      </c>
      <c r="AA122">
        <v>10</v>
      </c>
    </row>
    <row r="123" spans="2:27" x14ac:dyDescent="0.25">
      <c r="B123" s="1" t="s">
        <v>199</v>
      </c>
      <c r="C123" s="1" t="s">
        <v>200</v>
      </c>
      <c r="D123">
        <v>0</v>
      </c>
      <c r="E123">
        <v>0</v>
      </c>
      <c r="F123">
        <v>0</v>
      </c>
      <c r="G123">
        <v>0</v>
      </c>
      <c r="H123">
        <v>0</v>
      </c>
      <c r="I123">
        <v>0</v>
      </c>
      <c r="J123">
        <v>0</v>
      </c>
      <c r="K123">
        <v>0</v>
      </c>
      <c r="L123">
        <v>4</v>
      </c>
      <c r="M123">
        <v>4</v>
      </c>
      <c r="O123" s="1" t="s">
        <v>378</v>
      </c>
      <c r="P123" s="1" t="s">
        <v>231</v>
      </c>
      <c r="Q123" s="1" t="s">
        <v>232</v>
      </c>
      <c r="R123">
        <v>3</v>
      </c>
      <c r="S123">
        <v>5</v>
      </c>
      <c r="T123">
        <v>3</v>
      </c>
      <c r="U123">
        <v>6</v>
      </c>
      <c r="V123">
        <v>0</v>
      </c>
      <c r="W123">
        <v>0</v>
      </c>
      <c r="X123">
        <v>0</v>
      </c>
      <c r="Y123">
        <v>2</v>
      </c>
      <c r="Z123">
        <v>10</v>
      </c>
      <c r="AA123">
        <v>29</v>
      </c>
    </row>
    <row r="124" spans="2:27" x14ac:dyDescent="0.25">
      <c r="B124" s="1" t="s">
        <v>201</v>
      </c>
      <c r="C124" s="1" t="s">
        <v>202</v>
      </c>
      <c r="D124">
        <v>0</v>
      </c>
      <c r="E124">
        <v>0</v>
      </c>
      <c r="F124">
        <v>0</v>
      </c>
      <c r="G124">
        <v>0</v>
      </c>
      <c r="H124">
        <v>0</v>
      </c>
      <c r="I124">
        <v>0</v>
      </c>
      <c r="J124">
        <v>0</v>
      </c>
      <c r="K124">
        <v>12</v>
      </c>
      <c r="L124">
        <v>0</v>
      </c>
      <c r="M124">
        <v>12</v>
      </c>
      <c r="O124" s="1" t="s">
        <v>378</v>
      </c>
      <c r="P124" s="1" t="s">
        <v>233</v>
      </c>
      <c r="Q124" s="1" t="s">
        <v>234</v>
      </c>
      <c r="R124">
        <v>3</v>
      </c>
      <c r="S124">
        <v>5</v>
      </c>
      <c r="T124">
        <v>7</v>
      </c>
      <c r="U124">
        <v>6</v>
      </c>
      <c r="V124">
        <v>0</v>
      </c>
      <c r="W124">
        <v>0</v>
      </c>
      <c r="X124">
        <v>0</v>
      </c>
      <c r="Y124">
        <v>0</v>
      </c>
      <c r="Z124">
        <v>0</v>
      </c>
      <c r="AA124">
        <v>21</v>
      </c>
    </row>
    <row r="125" spans="2:27" x14ac:dyDescent="0.25">
      <c r="B125" s="1" t="s">
        <v>203</v>
      </c>
      <c r="C125" s="1" t="s">
        <v>204</v>
      </c>
      <c r="D125">
        <v>0</v>
      </c>
      <c r="E125">
        <v>0</v>
      </c>
      <c r="F125">
        <v>0</v>
      </c>
      <c r="G125">
        <v>0</v>
      </c>
      <c r="H125">
        <v>0</v>
      </c>
      <c r="I125">
        <v>0</v>
      </c>
      <c r="J125">
        <v>0</v>
      </c>
      <c r="K125">
        <v>2</v>
      </c>
      <c r="L125">
        <v>18</v>
      </c>
      <c r="M125">
        <v>20</v>
      </c>
      <c r="O125" s="1" t="s">
        <v>378</v>
      </c>
      <c r="P125" s="1" t="s">
        <v>590</v>
      </c>
      <c r="Q125" s="1" t="s">
        <v>591</v>
      </c>
      <c r="R125">
        <v>0</v>
      </c>
      <c r="S125">
        <v>0</v>
      </c>
      <c r="T125">
        <v>0</v>
      </c>
      <c r="U125">
        <v>0</v>
      </c>
      <c r="V125">
        <v>0</v>
      </c>
      <c r="W125">
        <v>0</v>
      </c>
      <c r="X125">
        <v>0</v>
      </c>
      <c r="Y125">
        <v>5</v>
      </c>
      <c r="Z125">
        <v>0</v>
      </c>
      <c r="AA125">
        <v>5</v>
      </c>
    </row>
    <row r="126" spans="2:27" x14ac:dyDescent="0.25">
      <c r="B126" s="1" t="s">
        <v>205</v>
      </c>
      <c r="C126" s="1" t="s">
        <v>206</v>
      </c>
      <c r="D126">
        <v>6</v>
      </c>
      <c r="E126">
        <v>12</v>
      </c>
      <c r="F126">
        <v>12</v>
      </c>
      <c r="G126">
        <v>12</v>
      </c>
      <c r="H126">
        <v>0</v>
      </c>
      <c r="I126">
        <v>0</v>
      </c>
      <c r="J126">
        <v>0</v>
      </c>
      <c r="K126">
        <v>0</v>
      </c>
      <c r="L126">
        <v>0</v>
      </c>
      <c r="M126">
        <v>42</v>
      </c>
      <c r="O126" s="1" t="s">
        <v>378</v>
      </c>
      <c r="P126" s="1" t="s">
        <v>235</v>
      </c>
      <c r="Q126" s="1" t="s">
        <v>236</v>
      </c>
      <c r="R126">
        <v>0</v>
      </c>
      <c r="S126">
        <v>0</v>
      </c>
      <c r="T126">
        <v>1</v>
      </c>
      <c r="U126">
        <v>3</v>
      </c>
      <c r="V126">
        <v>0</v>
      </c>
      <c r="W126">
        <v>0</v>
      </c>
      <c r="X126">
        <v>0</v>
      </c>
      <c r="Y126">
        <v>0</v>
      </c>
      <c r="Z126">
        <v>0</v>
      </c>
      <c r="AA126">
        <v>4</v>
      </c>
    </row>
    <row r="127" spans="2:27" x14ac:dyDescent="0.25">
      <c r="B127" s="1" t="s">
        <v>207</v>
      </c>
      <c r="C127" s="1" t="s">
        <v>208</v>
      </c>
      <c r="D127">
        <v>4</v>
      </c>
      <c r="E127">
        <v>7</v>
      </c>
      <c r="F127">
        <v>1</v>
      </c>
      <c r="G127">
        <v>1</v>
      </c>
      <c r="H127">
        <v>0</v>
      </c>
      <c r="I127">
        <v>0</v>
      </c>
      <c r="J127">
        <v>0</v>
      </c>
      <c r="K127">
        <v>0</v>
      </c>
      <c r="L127">
        <v>0</v>
      </c>
      <c r="M127">
        <v>13</v>
      </c>
      <c r="O127" s="1" t="s">
        <v>378</v>
      </c>
      <c r="P127" s="1" t="s">
        <v>237</v>
      </c>
      <c r="Q127" s="1" t="s">
        <v>238</v>
      </c>
      <c r="R127">
        <v>5</v>
      </c>
      <c r="S127">
        <v>3</v>
      </c>
      <c r="T127">
        <v>3</v>
      </c>
      <c r="U127">
        <v>9</v>
      </c>
      <c r="V127">
        <v>0</v>
      </c>
      <c r="W127">
        <v>0</v>
      </c>
      <c r="X127">
        <v>0</v>
      </c>
      <c r="Y127">
        <v>0</v>
      </c>
      <c r="Z127">
        <v>0</v>
      </c>
      <c r="AA127">
        <v>20</v>
      </c>
    </row>
    <row r="128" spans="2:27" x14ac:dyDescent="0.25">
      <c r="B128" s="1" t="s">
        <v>209</v>
      </c>
      <c r="C128" s="1" t="s">
        <v>210</v>
      </c>
      <c r="D128">
        <v>15</v>
      </c>
      <c r="E128">
        <v>15</v>
      </c>
      <c r="F128">
        <v>20</v>
      </c>
      <c r="G128">
        <v>21</v>
      </c>
      <c r="H128">
        <v>0</v>
      </c>
      <c r="I128">
        <v>0</v>
      </c>
      <c r="J128">
        <v>0</v>
      </c>
      <c r="K128">
        <v>0</v>
      </c>
      <c r="L128">
        <v>0</v>
      </c>
      <c r="M128">
        <v>71</v>
      </c>
    </row>
    <row r="129" spans="1:27" x14ac:dyDescent="0.25">
      <c r="B129" s="1" t="s">
        <v>569</v>
      </c>
      <c r="C129" s="1" t="s">
        <v>570</v>
      </c>
      <c r="D129">
        <v>2</v>
      </c>
      <c r="E129">
        <v>4</v>
      </c>
      <c r="F129">
        <v>0</v>
      </c>
      <c r="G129">
        <v>1</v>
      </c>
      <c r="H129">
        <v>0</v>
      </c>
      <c r="I129">
        <v>0</v>
      </c>
      <c r="J129">
        <v>0</v>
      </c>
      <c r="K129">
        <v>0</v>
      </c>
      <c r="L129">
        <v>0</v>
      </c>
      <c r="M129">
        <v>7</v>
      </c>
    </row>
    <row r="130" spans="1:27" x14ac:dyDescent="0.25">
      <c r="B130" s="1" t="s">
        <v>211</v>
      </c>
      <c r="C130" s="1" t="s">
        <v>212</v>
      </c>
      <c r="D130">
        <v>0</v>
      </c>
      <c r="E130">
        <v>0</v>
      </c>
      <c r="F130">
        <v>1</v>
      </c>
      <c r="G130">
        <v>3</v>
      </c>
      <c r="H130">
        <v>0</v>
      </c>
      <c r="I130">
        <v>0</v>
      </c>
      <c r="J130">
        <v>0</v>
      </c>
      <c r="K130">
        <v>0</v>
      </c>
      <c r="L130">
        <v>0</v>
      </c>
      <c r="M130">
        <v>4</v>
      </c>
      <c r="O130" s="1" t="s">
        <v>530</v>
      </c>
      <c r="P130" s="1"/>
      <c r="Q130" s="1"/>
    </row>
    <row r="131" spans="1:27" x14ac:dyDescent="0.25">
      <c r="B131" s="1" t="s">
        <v>213</v>
      </c>
      <c r="C131" s="1" t="s">
        <v>214</v>
      </c>
      <c r="D131">
        <v>12</v>
      </c>
      <c r="E131">
        <v>10</v>
      </c>
      <c r="F131">
        <v>10</v>
      </c>
      <c r="G131">
        <v>8</v>
      </c>
      <c r="H131">
        <v>0</v>
      </c>
      <c r="I131">
        <v>0</v>
      </c>
      <c r="J131">
        <v>0</v>
      </c>
      <c r="K131">
        <v>3</v>
      </c>
      <c r="L131">
        <v>24</v>
      </c>
      <c r="M131">
        <v>67</v>
      </c>
      <c r="O131" t="s">
        <v>380</v>
      </c>
      <c r="P131" s="1" t="s">
        <v>374</v>
      </c>
      <c r="R131">
        <f>SUM(R3:R127)</f>
        <v>1501</v>
      </c>
      <c r="S131">
        <f t="shared" ref="S131:AA131" si="0">SUM(S3:S127)</f>
        <v>1359</v>
      </c>
      <c r="T131">
        <f t="shared" si="0"/>
        <v>1292</v>
      </c>
      <c r="U131">
        <f t="shared" si="0"/>
        <v>1668</v>
      </c>
      <c r="V131">
        <f t="shared" si="0"/>
        <v>31</v>
      </c>
      <c r="W131">
        <f t="shared" si="0"/>
        <v>52</v>
      </c>
      <c r="X131">
        <f t="shared" si="0"/>
        <v>13</v>
      </c>
      <c r="Y131">
        <f t="shared" si="0"/>
        <v>735</v>
      </c>
      <c r="Z131">
        <f t="shared" si="0"/>
        <v>439</v>
      </c>
      <c r="AA131">
        <f t="shared" si="0"/>
        <v>7090</v>
      </c>
    </row>
    <row r="132" spans="1:27" x14ac:dyDescent="0.25">
      <c r="B132" s="1" t="s">
        <v>215</v>
      </c>
      <c r="C132" s="1" t="s">
        <v>216</v>
      </c>
      <c r="D132">
        <v>1</v>
      </c>
      <c r="E132">
        <v>0</v>
      </c>
      <c r="F132">
        <v>1</v>
      </c>
      <c r="G132">
        <v>1</v>
      </c>
      <c r="H132">
        <v>0</v>
      </c>
      <c r="I132">
        <v>0</v>
      </c>
      <c r="J132">
        <v>0</v>
      </c>
      <c r="K132">
        <v>0</v>
      </c>
      <c r="L132">
        <v>0</v>
      </c>
      <c r="M132">
        <v>3</v>
      </c>
      <c r="R132">
        <f>IF(D150=R131,1,0)</f>
        <v>1</v>
      </c>
      <c r="S132">
        <f t="shared" ref="S132:AA132" si="1">IF(E150=S131,1,0)</f>
        <v>1</v>
      </c>
      <c r="T132">
        <f t="shared" si="1"/>
        <v>1</v>
      </c>
      <c r="U132">
        <f t="shared" si="1"/>
        <v>1</v>
      </c>
      <c r="V132">
        <f t="shared" si="1"/>
        <v>1</v>
      </c>
      <c r="W132">
        <f t="shared" si="1"/>
        <v>1</v>
      </c>
      <c r="X132">
        <f t="shared" si="1"/>
        <v>1</v>
      </c>
      <c r="Y132">
        <f t="shared" si="1"/>
        <v>1</v>
      </c>
      <c r="Z132">
        <f t="shared" si="1"/>
        <v>1</v>
      </c>
      <c r="AA132">
        <f t="shared" si="1"/>
        <v>1</v>
      </c>
    </row>
    <row r="133" spans="1:27" x14ac:dyDescent="0.25">
      <c r="B133" s="1" t="s">
        <v>588</v>
      </c>
      <c r="C133" s="1" t="s">
        <v>589</v>
      </c>
      <c r="D133">
        <v>0</v>
      </c>
      <c r="E133">
        <v>1</v>
      </c>
      <c r="F133">
        <v>2</v>
      </c>
      <c r="G133">
        <v>0</v>
      </c>
      <c r="H133">
        <v>0</v>
      </c>
      <c r="I133">
        <v>0</v>
      </c>
      <c r="J133">
        <v>0</v>
      </c>
      <c r="K133">
        <v>0</v>
      </c>
      <c r="L133">
        <v>0</v>
      </c>
      <c r="M133">
        <v>3</v>
      </c>
    </row>
    <row r="134" spans="1:27" x14ac:dyDescent="0.25">
      <c r="B134" s="1" t="s">
        <v>217</v>
      </c>
      <c r="C134" s="1" t="s">
        <v>218</v>
      </c>
      <c r="D134">
        <v>13</v>
      </c>
      <c r="E134">
        <v>11</v>
      </c>
      <c r="F134">
        <v>18</v>
      </c>
      <c r="G134">
        <v>9</v>
      </c>
      <c r="H134">
        <v>0</v>
      </c>
      <c r="I134">
        <v>0</v>
      </c>
      <c r="J134">
        <v>0</v>
      </c>
      <c r="K134">
        <v>0</v>
      </c>
      <c r="L134">
        <v>0</v>
      </c>
      <c r="M134">
        <v>51</v>
      </c>
    </row>
    <row r="135" spans="1:27" x14ac:dyDescent="0.25">
      <c r="B135" s="1" t="s">
        <v>219</v>
      </c>
      <c r="C135" s="1" t="s">
        <v>220</v>
      </c>
      <c r="D135">
        <v>0</v>
      </c>
      <c r="E135">
        <v>0</v>
      </c>
      <c r="F135">
        <v>0</v>
      </c>
      <c r="G135">
        <v>0</v>
      </c>
      <c r="H135">
        <v>0</v>
      </c>
      <c r="I135">
        <v>0</v>
      </c>
      <c r="J135">
        <v>0</v>
      </c>
      <c r="K135">
        <v>3</v>
      </c>
      <c r="L135">
        <v>22</v>
      </c>
      <c r="M135">
        <v>25</v>
      </c>
    </row>
    <row r="136" spans="1:27" x14ac:dyDescent="0.25">
      <c r="B136" s="1" t="s">
        <v>221</v>
      </c>
      <c r="C136" s="1" t="s">
        <v>222</v>
      </c>
      <c r="D136">
        <v>2</v>
      </c>
      <c r="E136">
        <v>1</v>
      </c>
      <c r="F136">
        <v>1</v>
      </c>
      <c r="G136">
        <v>2</v>
      </c>
      <c r="H136">
        <v>0</v>
      </c>
      <c r="I136">
        <v>0</v>
      </c>
      <c r="J136">
        <v>0</v>
      </c>
      <c r="K136">
        <v>0</v>
      </c>
      <c r="L136">
        <v>0</v>
      </c>
      <c r="M136">
        <v>6</v>
      </c>
    </row>
    <row r="137" spans="1:27" x14ac:dyDescent="0.25">
      <c r="B137" s="1" t="s">
        <v>223</v>
      </c>
      <c r="C137" s="1" t="s">
        <v>224</v>
      </c>
      <c r="D137">
        <v>5</v>
      </c>
      <c r="E137">
        <v>0</v>
      </c>
      <c r="F137">
        <v>0</v>
      </c>
      <c r="G137">
        <v>11</v>
      </c>
      <c r="H137">
        <v>0</v>
      </c>
      <c r="I137">
        <v>0</v>
      </c>
      <c r="J137">
        <v>0</v>
      </c>
      <c r="K137">
        <v>0</v>
      </c>
      <c r="L137">
        <v>0</v>
      </c>
      <c r="M137">
        <v>16</v>
      </c>
    </row>
    <row r="138" spans="1:27" x14ac:dyDescent="0.25">
      <c r="B138" s="1" t="s">
        <v>225</v>
      </c>
      <c r="C138" s="1" t="s">
        <v>226</v>
      </c>
      <c r="D138">
        <v>2</v>
      </c>
      <c r="E138">
        <v>3</v>
      </c>
      <c r="F138">
        <v>4</v>
      </c>
      <c r="G138">
        <v>8</v>
      </c>
      <c r="H138">
        <v>0</v>
      </c>
      <c r="I138">
        <v>0</v>
      </c>
      <c r="J138">
        <v>0</v>
      </c>
      <c r="K138">
        <v>0</v>
      </c>
      <c r="L138">
        <v>0</v>
      </c>
      <c r="M138">
        <v>17</v>
      </c>
    </row>
    <row r="139" spans="1:27" x14ac:dyDescent="0.25">
      <c r="A139" s="1"/>
      <c r="B139" s="1" t="s">
        <v>227</v>
      </c>
      <c r="C139" s="1" t="s">
        <v>228</v>
      </c>
      <c r="D139">
        <v>6</v>
      </c>
      <c r="E139">
        <v>7</v>
      </c>
      <c r="F139">
        <v>11</v>
      </c>
      <c r="G139">
        <v>10</v>
      </c>
      <c r="H139">
        <v>0</v>
      </c>
      <c r="I139">
        <v>0</v>
      </c>
      <c r="J139">
        <v>0</v>
      </c>
      <c r="K139">
        <v>0</v>
      </c>
      <c r="L139">
        <v>0</v>
      </c>
      <c r="M139">
        <v>34</v>
      </c>
    </row>
    <row r="140" spans="1:27" x14ac:dyDescent="0.25">
      <c r="A140" s="1"/>
      <c r="B140" s="1" t="s">
        <v>229</v>
      </c>
      <c r="C140" s="1" t="s">
        <v>230</v>
      </c>
      <c r="D140">
        <v>3</v>
      </c>
      <c r="E140">
        <v>5</v>
      </c>
      <c r="F140">
        <v>2</v>
      </c>
      <c r="G140">
        <v>0</v>
      </c>
      <c r="H140">
        <v>0</v>
      </c>
      <c r="I140">
        <v>0</v>
      </c>
      <c r="J140">
        <v>0</v>
      </c>
      <c r="K140">
        <v>0</v>
      </c>
      <c r="L140">
        <v>0</v>
      </c>
      <c r="M140">
        <v>10</v>
      </c>
    </row>
    <row r="141" spans="1:27" x14ac:dyDescent="0.25">
      <c r="B141" s="1" t="s">
        <v>231</v>
      </c>
      <c r="C141" s="1" t="s">
        <v>232</v>
      </c>
      <c r="D141">
        <v>3</v>
      </c>
      <c r="E141">
        <v>5</v>
      </c>
      <c r="F141">
        <v>3</v>
      </c>
      <c r="G141">
        <v>6</v>
      </c>
      <c r="H141">
        <v>0</v>
      </c>
      <c r="I141">
        <v>0</v>
      </c>
      <c r="J141">
        <v>0</v>
      </c>
      <c r="K141">
        <v>2</v>
      </c>
      <c r="L141">
        <v>10</v>
      </c>
      <c r="M141">
        <v>29</v>
      </c>
    </row>
    <row r="142" spans="1:27" x14ac:dyDescent="0.25">
      <c r="B142" s="1" t="s">
        <v>233</v>
      </c>
      <c r="C142" s="1" t="s">
        <v>234</v>
      </c>
      <c r="D142">
        <v>3</v>
      </c>
      <c r="E142">
        <v>5</v>
      </c>
      <c r="F142">
        <v>7</v>
      </c>
      <c r="G142">
        <v>6</v>
      </c>
      <c r="H142">
        <v>0</v>
      </c>
      <c r="I142">
        <v>0</v>
      </c>
      <c r="J142">
        <v>0</v>
      </c>
      <c r="K142">
        <v>0</v>
      </c>
      <c r="L142">
        <v>0</v>
      </c>
      <c r="M142">
        <v>21</v>
      </c>
    </row>
    <row r="143" spans="1:27" x14ac:dyDescent="0.25">
      <c r="A143" s="1"/>
      <c r="B143" s="1" t="s">
        <v>590</v>
      </c>
      <c r="C143" s="1" t="s">
        <v>591</v>
      </c>
      <c r="D143">
        <v>0</v>
      </c>
      <c r="E143">
        <v>0</v>
      </c>
      <c r="F143">
        <v>0</v>
      </c>
      <c r="G143">
        <v>0</v>
      </c>
      <c r="H143">
        <v>0</v>
      </c>
      <c r="I143">
        <v>0</v>
      </c>
      <c r="J143">
        <v>0</v>
      </c>
      <c r="K143">
        <v>5</v>
      </c>
      <c r="L143">
        <v>0</v>
      </c>
      <c r="M143">
        <v>5</v>
      </c>
    </row>
    <row r="144" spans="1:27" x14ac:dyDescent="0.25">
      <c r="B144" s="1" t="s">
        <v>235</v>
      </c>
      <c r="C144" s="1" t="s">
        <v>236</v>
      </c>
      <c r="D144">
        <v>0</v>
      </c>
      <c r="E144">
        <v>0</v>
      </c>
      <c r="F144">
        <v>1</v>
      </c>
      <c r="G144">
        <v>3</v>
      </c>
      <c r="H144">
        <v>0</v>
      </c>
      <c r="I144">
        <v>0</v>
      </c>
      <c r="J144">
        <v>0</v>
      </c>
      <c r="K144">
        <v>0</v>
      </c>
      <c r="L144">
        <v>0</v>
      </c>
      <c r="M144">
        <v>4</v>
      </c>
    </row>
    <row r="145" spans="1:13" x14ac:dyDescent="0.25">
      <c r="B145" s="1" t="s">
        <v>237</v>
      </c>
      <c r="C145" s="1" t="s">
        <v>238</v>
      </c>
      <c r="D145">
        <v>5</v>
      </c>
      <c r="E145">
        <v>3</v>
      </c>
      <c r="F145">
        <v>3</v>
      </c>
      <c r="G145">
        <v>9</v>
      </c>
      <c r="H145">
        <v>0</v>
      </c>
      <c r="I145">
        <v>0</v>
      </c>
      <c r="J145">
        <v>0</v>
      </c>
      <c r="K145">
        <v>0</v>
      </c>
      <c r="L145">
        <v>0</v>
      </c>
      <c r="M145">
        <v>20</v>
      </c>
    </row>
    <row r="146" spans="1:13" x14ac:dyDescent="0.25">
      <c r="A146" s="1" t="s">
        <v>23</v>
      </c>
      <c r="D146" t="s">
        <v>16</v>
      </c>
      <c r="E146" t="s">
        <v>16</v>
      </c>
      <c r="F146" t="s">
        <v>16</v>
      </c>
      <c r="G146" t="s">
        <v>16</v>
      </c>
      <c r="H146" t="s">
        <v>16</v>
      </c>
      <c r="I146" t="s">
        <v>16</v>
      </c>
      <c r="J146" t="s">
        <v>16</v>
      </c>
      <c r="K146" t="s">
        <v>16</v>
      </c>
      <c r="L146" t="s">
        <v>16</v>
      </c>
      <c r="M146" t="s">
        <v>16</v>
      </c>
    </row>
    <row r="147" spans="1:13" x14ac:dyDescent="0.25">
      <c r="A147" s="1" t="s">
        <v>24</v>
      </c>
      <c r="D147">
        <v>220</v>
      </c>
      <c r="E147">
        <v>192</v>
      </c>
      <c r="F147">
        <v>204</v>
      </c>
      <c r="G147">
        <v>228</v>
      </c>
      <c r="H147">
        <v>3</v>
      </c>
      <c r="I147">
        <v>0</v>
      </c>
      <c r="J147">
        <v>0</v>
      </c>
      <c r="K147">
        <v>85</v>
      </c>
      <c r="L147">
        <v>180</v>
      </c>
      <c r="M147">
        <v>1112</v>
      </c>
    </row>
    <row r="149" spans="1:13" x14ac:dyDescent="0.25">
      <c r="D149" t="s">
        <v>16</v>
      </c>
      <c r="E149" t="s">
        <v>16</v>
      </c>
      <c r="F149" t="s">
        <v>16</v>
      </c>
      <c r="G149" t="s">
        <v>16</v>
      </c>
      <c r="H149" t="s">
        <v>16</v>
      </c>
      <c r="I149" t="s">
        <v>16</v>
      </c>
      <c r="J149" t="s">
        <v>16</v>
      </c>
      <c r="K149" t="s">
        <v>16</v>
      </c>
      <c r="L149" t="s">
        <v>16</v>
      </c>
      <c r="M149" t="s">
        <v>16</v>
      </c>
    </row>
    <row r="150" spans="1:13" x14ac:dyDescent="0.25">
      <c r="A150" s="1" t="s">
        <v>24</v>
      </c>
      <c r="D150">
        <v>1501</v>
      </c>
      <c r="E150">
        <v>1359</v>
      </c>
      <c r="F150">
        <v>1292</v>
      </c>
      <c r="G150">
        <v>1668</v>
      </c>
      <c r="H150">
        <v>31</v>
      </c>
      <c r="I150">
        <v>52</v>
      </c>
      <c r="J150">
        <v>13</v>
      </c>
      <c r="K150">
        <v>735</v>
      </c>
      <c r="L150">
        <v>439</v>
      </c>
      <c r="M150">
        <v>7090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89746-B47E-4115-93C0-0BB6A64E9B77}">
  <dimension ref="A1:K44"/>
  <sheetViews>
    <sheetView workbookViewId="0"/>
  </sheetViews>
  <sheetFormatPr defaultRowHeight="15" x14ac:dyDescent="0.25"/>
  <cols>
    <col min="1" max="1" width="30.85546875" bestFit="1" customWidth="1"/>
    <col min="2" max="3" width="20.85546875" customWidth="1"/>
    <col min="4" max="4" width="11.7109375" customWidth="1"/>
  </cols>
  <sheetData>
    <row r="1" spans="1:11" ht="23.25" x14ac:dyDescent="0.35">
      <c r="A1" s="26" t="s">
        <v>400</v>
      </c>
      <c r="B1" s="26"/>
      <c r="C1" s="26"/>
      <c r="D1" s="26"/>
      <c r="E1" s="25"/>
      <c r="F1" s="25"/>
      <c r="G1" s="25"/>
      <c r="H1" s="25"/>
      <c r="I1" s="25"/>
      <c r="J1" s="25"/>
      <c r="K1" s="25"/>
    </row>
    <row r="2" spans="1:11" ht="23.25" x14ac:dyDescent="0.35">
      <c r="A2" s="26" t="s">
        <v>555</v>
      </c>
      <c r="B2" s="26"/>
      <c r="C2" s="26"/>
      <c r="D2" s="26"/>
      <c r="E2" s="25"/>
      <c r="F2" s="25"/>
      <c r="G2" s="25"/>
      <c r="H2" s="25"/>
      <c r="I2" s="25"/>
      <c r="J2" s="25"/>
      <c r="K2" s="25"/>
    </row>
    <row r="3" spans="1:11" ht="23.25" x14ac:dyDescent="0.35">
      <c r="A3" s="26" t="s">
        <v>592</v>
      </c>
      <c r="B3" s="26"/>
      <c r="C3" s="26"/>
      <c r="D3" s="26"/>
      <c r="E3" s="25"/>
      <c r="F3" s="25"/>
      <c r="G3" s="25"/>
      <c r="H3" s="25"/>
      <c r="I3" s="25"/>
      <c r="J3" s="25"/>
      <c r="K3" s="25"/>
    </row>
    <row r="4" spans="1:11" x14ac:dyDescent="0.25">
      <c r="A4" s="27" t="s">
        <v>402</v>
      </c>
      <c r="B4" s="27"/>
      <c r="C4" s="27"/>
      <c r="D4" s="27"/>
    </row>
    <row r="5" spans="1:11" x14ac:dyDescent="0.25">
      <c r="A5" s="9"/>
      <c r="B5" s="9"/>
      <c r="C5" s="9"/>
      <c r="D5" s="9"/>
      <c r="E5" s="9"/>
      <c r="F5" s="9"/>
      <c r="G5" s="9"/>
      <c r="H5" s="9"/>
      <c r="I5" s="9"/>
      <c r="J5" s="9"/>
      <c r="K5" s="9"/>
    </row>
    <row r="11" spans="1:11" x14ac:dyDescent="0.25">
      <c r="A11" s="29" t="s">
        <v>364</v>
      </c>
      <c r="B11" s="30" t="s">
        <v>541</v>
      </c>
      <c r="C11" s="30" t="s">
        <v>571</v>
      </c>
      <c r="D11" s="30" t="s">
        <v>392</v>
      </c>
    </row>
    <row r="12" spans="1:11" x14ac:dyDescent="0.25">
      <c r="A12" s="7" t="s">
        <v>243</v>
      </c>
      <c r="B12" s="10"/>
      <c r="C12" s="10"/>
      <c r="D12" s="10"/>
    </row>
    <row r="13" spans="1:11" x14ac:dyDescent="0.25">
      <c r="A13" s="8" t="s">
        <v>580</v>
      </c>
      <c r="B13" s="10">
        <v>30</v>
      </c>
      <c r="C13" s="10">
        <v>6</v>
      </c>
      <c r="D13" s="10">
        <v>36</v>
      </c>
    </row>
    <row r="14" spans="1:11" x14ac:dyDescent="0.25">
      <c r="A14" s="8" t="s">
        <v>581</v>
      </c>
      <c r="B14" s="10">
        <v>36</v>
      </c>
      <c r="C14" s="10">
        <v>3</v>
      </c>
      <c r="D14" s="10">
        <v>39</v>
      </c>
    </row>
    <row r="15" spans="1:11" x14ac:dyDescent="0.25">
      <c r="A15" s="7" t="s">
        <v>393</v>
      </c>
      <c r="B15" s="10">
        <v>66</v>
      </c>
      <c r="C15" s="10">
        <v>9</v>
      </c>
      <c r="D15" s="10">
        <v>75</v>
      </c>
    </row>
    <row r="16" spans="1:11" x14ac:dyDescent="0.25">
      <c r="A16" s="7" t="s">
        <v>247</v>
      </c>
      <c r="B16" s="10"/>
      <c r="C16" s="10"/>
      <c r="D16" s="10"/>
    </row>
    <row r="17" spans="1:4" x14ac:dyDescent="0.25">
      <c r="A17" s="8" t="s">
        <v>580</v>
      </c>
      <c r="B17" s="10">
        <v>114</v>
      </c>
      <c r="C17" s="10">
        <v>32</v>
      </c>
      <c r="D17" s="10">
        <v>146</v>
      </c>
    </row>
    <row r="18" spans="1:4" x14ac:dyDescent="0.25">
      <c r="A18" s="8" t="s">
        <v>581</v>
      </c>
      <c r="B18" s="10">
        <v>259</v>
      </c>
      <c r="C18" s="10">
        <v>54</v>
      </c>
      <c r="D18" s="10">
        <v>313</v>
      </c>
    </row>
    <row r="19" spans="1:4" x14ac:dyDescent="0.25">
      <c r="A19" s="7" t="s">
        <v>394</v>
      </c>
      <c r="B19" s="10">
        <v>373</v>
      </c>
      <c r="C19" s="10">
        <v>86</v>
      </c>
      <c r="D19" s="10">
        <v>459</v>
      </c>
    </row>
    <row r="20" spans="1:4" x14ac:dyDescent="0.25">
      <c r="A20" s="7" t="s">
        <v>248</v>
      </c>
      <c r="B20" s="10"/>
      <c r="C20" s="10"/>
      <c r="D20" s="10"/>
    </row>
    <row r="21" spans="1:4" x14ac:dyDescent="0.25">
      <c r="A21" s="8" t="s">
        <v>580</v>
      </c>
      <c r="B21" s="10">
        <v>111</v>
      </c>
      <c r="C21" s="10">
        <v>76</v>
      </c>
      <c r="D21" s="10">
        <v>187</v>
      </c>
    </row>
    <row r="22" spans="1:4" x14ac:dyDescent="0.25">
      <c r="A22" s="8" t="s">
        <v>581</v>
      </c>
      <c r="B22" s="10">
        <v>713</v>
      </c>
      <c r="C22" s="10">
        <v>143</v>
      </c>
      <c r="D22" s="10">
        <v>856</v>
      </c>
    </row>
    <row r="23" spans="1:4" x14ac:dyDescent="0.25">
      <c r="A23" s="7" t="s">
        <v>395</v>
      </c>
      <c r="B23" s="10">
        <v>824</v>
      </c>
      <c r="C23" s="10">
        <v>219</v>
      </c>
      <c r="D23" s="10">
        <v>1043</v>
      </c>
    </row>
    <row r="24" spans="1:4" x14ac:dyDescent="0.25">
      <c r="A24" s="7" t="s">
        <v>249</v>
      </c>
      <c r="B24" s="10"/>
      <c r="C24" s="10"/>
      <c r="D24" s="10"/>
    </row>
    <row r="25" spans="1:4" x14ac:dyDescent="0.25">
      <c r="A25" s="8" t="s">
        <v>580</v>
      </c>
      <c r="B25" s="10">
        <v>863</v>
      </c>
      <c r="C25" s="10">
        <v>117</v>
      </c>
      <c r="D25" s="10">
        <v>980</v>
      </c>
    </row>
    <row r="26" spans="1:4" x14ac:dyDescent="0.25">
      <c r="A26" s="8" t="s">
        <v>581</v>
      </c>
      <c r="B26" s="10">
        <v>2538</v>
      </c>
      <c r="C26" s="10">
        <v>385</v>
      </c>
      <c r="D26" s="10">
        <v>2923</v>
      </c>
    </row>
    <row r="27" spans="1:4" x14ac:dyDescent="0.25">
      <c r="A27" s="7" t="s">
        <v>412</v>
      </c>
      <c r="B27" s="10">
        <v>3401</v>
      </c>
      <c r="C27" s="10">
        <v>502</v>
      </c>
      <c r="D27" s="10">
        <v>3903</v>
      </c>
    </row>
    <row r="28" spans="1:4" x14ac:dyDescent="0.25">
      <c r="A28" s="7" t="s">
        <v>250</v>
      </c>
      <c r="B28" s="10"/>
      <c r="C28" s="10"/>
      <c r="D28" s="10"/>
    </row>
    <row r="29" spans="1:4" x14ac:dyDescent="0.25">
      <c r="A29" s="8" t="s">
        <v>580</v>
      </c>
      <c r="B29" s="10">
        <v>139</v>
      </c>
      <c r="C29" s="10">
        <v>28</v>
      </c>
      <c r="D29" s="10">
        <v>167</v>
      </c>
    </row>
    <row r="30" spans="1:4" x14ac:dyDescent="0.25">
      <c r="A30" s="8" t="s">
        <v>581</v>
      </c>
      <c r="B30" s="10">
        <v>123</v>
      </c>
      <c r="C30" s="10">
        <v>32</v>
      </c>
      <c r="D30" s="10">
        <v>155</v>
      </c>
    </row>
    <row r="31" spans="1:4" x14ac:dyDescent="0.25">
      <c r="A31" s="7" t="s">
        <v>413</v>
      </c>
      <c r="B31" s="10">
        <v>262</v>
      </c>
      <c r="C31" s="10">
        <v>60</v>
      </c>
      <c r="D31" s="10">
        <v>322</v>
      </c>
    </row>
    <row r="32" spans="1:4" x14ac:dyDescent="0.25">
      <c r="A32" s="7" t="s">
        <v>252</v>
      </c>
      <c r="B32" s="10"/>
      <c r="C32" s="10"/>
      <c r="D32" s="10"/>
    </row>
    <row r="33" spans="1:4" x14ac:dyDescent="0.25">
      <c r="A33" s="8" t="s">
        <v>580</v>
      </c>
      <c r="B33" s="10">
        <v>477</v>
      </c>
      <c r="C33" s="10">
        <v>128</v>
      </c>
      <c r="D33" s="10">
        <v>605</v>
      </c>
    </row>
    <row r="34" spans="1:4" x14ac:dyDescent="0.25">
      <c r="A34" s="8" t="s">
        <v>581</v>
      </c>
      <c r="B34" s="10">
        <v>370</v>
      </c>
      <c r="C34" s="10">
        <v>137</v>
      </c>
      <c r="D34" s="10">
        <v>507</v>
      </c>
    </row>
    <row r="35" spans="1:4" x14ac:dyDescent="0.25">
      <c r="A35" s="7" t="s">
        <v>414</v>
      </c>
      <c r="B35" s="10">
        <v>847</v>
      </c>
      <c r="C35" s="10">
        <v>265</v>
      </c>
      <c r="D35" s="10">
        <v>1112</v>
      </c>
    </row>
    <row r="36" spans="1:4" x14ac:dyDescent="0.25">
      <c r="A36" s="7" t="s">
        <v>251</v>
      </c>
      <c r="B36" s="10"/>
      <c r="C36" s="10"/>
      <c r="D36" s="10"/>
    </row>
    <row r="37" spans="1:4" x14ac:dyDescent="0.25">
      <c r="A37" s="8" t="s">
        <v>580</v>
      </c>
      <c r="B37" s="10">
        <v>19</v>
      </c>
      <c r="C37" s="10">
        <v>5</v>
      </c>
      <c r="D37" s="10">
        <v>24</v>
      </c>
    </row>
    <row r="38" spans="1:4" x14ac:dyDescent="0.25">
      <c r="A38" s="8" t="s">
        <v>581</v>
      </c>
      <c r="B38" s="10">
        <v>111</v>
      </c>
      <c r="C38" s="10">
        <v>41</v>
      </c>
      <c r="D38" s="10">
        <v>152</v>
      </c>
    </row>
    <row r="39" spans="1:4" x14ac:dyDescent="0.25">
      <c r="A39" s="7" t="s">
        <v>415</v>
      </c>
      <c r="B39" s="10">
        <v>130</v>
      </c>
      <c r="C39" s="10">
        <v>46</v>
      </c>
      <c r="D39" s="10">
        <v>176</v>
      </c>
    </row>
    <row r="40" spans="1:4" x14ac:dyDescent="0.25">
      <c r="A40" s="7" t="s">
        <v>380</v>
      </c>
      <c r="B40" s="10"/>
      <c r="C40" s="10"/>
      <c r="D40" s="10"/>
    </row>
    <row r="41" spans="1:4" x14ac:dyDescent="0.25">
      <c r="A41" s="8" t="s">
        <v>580</v>
      </c>
      <c r="B41" s="10">
        <v>1753</v>
      </c>
      <c r="C41" s="10">
        <v>392</v>
      </c>
      <c r="D41" s="10">
        <v>2145</v>
      </c>
    </row>
    <row r="42" spans="1:4" x14ac:dyDescent="0.25">
      <c r="A42" s="8" t="s">
        <v>581</v>
      </c>
      <c r="B42" s="10">
        <v>4150</v>
      </c>
      <c r="C42" s="10">
        <v>795</v>
      </c>
      <c r="D42" s="10">
        <v>4945</v>
      </c>
    </row>
    <row r="43" spans="1:4" ht="15.75" thickBot="1" x14ac:dyDescent="0.3">
      <c r="A43" s="15" t="s">
        <v>416</v>
      </c>
      <c r="B43" s="16">
        <v>5903</v>
      </c>
      <c r="C43" s="16">
        <v>1187</v>
      </c>
      <c r="D43" s="16">
        <v>7090</v>
      </c>
    </row>
    <row r="44" spans="1:4" ht="15.75" thickTop="1" x14ac:dyDescent="0.25"/>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FCC1C-B5C5-4AC8-AD03-742CFBF7193C}">
  <sheetPr>
    <tabColor rgb="FF0070C0"/>
  </sheetPr>
  <dimension ref="A1:U37"/>
  <sheetViews>
    <sheetView zoomScale="84" zoomScaleNormal="84" workbookViewId="0"/>
  </sheetViews>
  <sheetFormatPr defaultRowHeight="15" x14ac:dyDescent="0.25"/>
  <cols>
    <col min="2" max="2" width="28" customWidth="1"/>
    <col min="15" max="15" width="25.7109375" bestFit="1" customWidth="1"/>
    <col min="16" max="16" width="18.42578125" bestFit="1" customWidth="1"/>
    <col min="17" max="17" width="20.42578125" bestFit="1" customWidth="1"/>
    <col min="18" max="18" width="21.42578125" bestFit="1" customWidth="1"/>
    <col min="19" max="19" width="25.7109375" bestFit="1" customWidth="1"/>
    <col min="20" max="20" width="24.5703125" bestFit="1" customWidth="1"/>
    <col min="21" max="21" width="24.28515625" bestFit="1" customWidth="1"/>
  </cols>
  <sheetData>
    <row r="1" spans="1:19" x14ac:dyDescent="0.25">
      <c r="A1" s="1" t="s">
        <v>0</v>
      </c>
      <c r="B1" s="1" t="s">
        <v>239</v>
      </c>
      <c r="C1" s="1" t="s">
        <v>240</v>
      </c>
      <c r="D1" t="s">
        <v>3</v>
      </c>
      <c r="E1" t="s">
        <v>4</v>
      </c>
      <c r="F1" t="s">
        <v>5</v>
      </c>
      <c r="G1" t="s">
        <v>6</v>
      </c>
      <c r="H1" t="s">
        <v>7</v>
      </c>
      <c r="I1" t="s">
        <v>8</v>
      </c>
      <c r="J1" t="s">
        <v>9</v>
      </c>
      <c r="K1" t="s">
        <v>10</v>
      </c>
      <c r="L1" t="s">
        <v>11</v>
      </c>
      <c r="M1" t="s">
        <v>12</v>
      </c>
      <c r="O1" t="s">
        <v>363</v>
      </c>
    </row>
    <row r="2" spans="1:19" x14ac:dyDescent="0.25">
      <c r="A2" s="1" t="s">
        <v>13</v>
      </c>
      <c r="B2" s="1" t="s">
        <v>241</v>
      </c>
      <c r="C2" s="1" t="s">
        <v>242</v>
      </c>
      <c r="D2" t="s">
        <v>16</v>
      </c>
      <c r="E2" t="s">
        <v>16</v>
      </c>
      <c r="F2" t="s">
        <v>16</v>
      </c>
      <c r="G2" t="s">
        <v>16</v>
      </c>
      <c r="H2" t="s">
        <v>16</v>
      </c>
      <c r="I2" t="s">
        <v>16</v>
      </c>
      <c r="J2" t="s">
        <v>16</v>
      </c>
      <c r="K2" t="s">
        <v>16</v>
      </c>
      <c r="L2" t="s">
        <v>16</v>
      </c>
      <c r="M2" t="s">
        <v>16</v>
      </c>
      <c r="O2" s="1" t="s">
        <v>364</v>
      </c>
      <c r="P2" s="1" t="s">
        <v>409</v>
      </c>
      <c r="Q2" t="s">
        <v>417</v>
      </c>
      <c r="R2" t="s">
        <v>418</v>
      </c>
      <c r="S2" t="s">
        <v>374</v>
      </c>
    </row>
    <row r="3" spans="1:19" x14ac:dyDescent="0.25">
      <c r="A3" s="1" t="s">
        <v>274</v>
      </c>
      <c r="B3" s="1" t="s">
        <v>243</v>
      </c>
      <c r="C3" s="1" t="s">
        <v>244</v>
      </c>
      <c r="D3">
        <v>0</v>
      </c>
      <c r="E3">
        <v>0</v>
      </c>
      <c r="F3">
        <v>0</v>
      </c>
      <c r="G3">
        <v>0</v>
      </c>
      <c r="H3">
        <v>7</v>
      </c>
      <c r="I3">
        <v>23</v>
      </c>
      <c r="J3">
        <v>6</v>
      </c>
      <c r="K3">
        <v>0</v>
      </c>
      <c r="L3">
        <v>0</v>
      </c>
      <c r="M3">
        <v>36</v>
      </c>
      <c r="O3" s="1" t="s">
        <v>243</v>
      </c>
      <c r="P3" s="1" t="s">
        <v>410</v>
      </c>
      <c r="Q3">
        <f>SUM(D3:I3)</f>
        <v>30</v>
      </c>
      <c r="R3">
        <f>SUM(J3:L3)</f>
        <v>6</v>
      </c>
      <c r="S3">
        <f>SUM(Q3:R3)</f>
        <v>36</v>
      </c>
    </row>
    <row r="4" spans="1:19" x14ac:dyDescent="0.25">
      <c r="B4" s="1" t="s">
        <v>243</v>
      </c>
      <c r="C4" s="1" t="s">
        <v>245</v>
      </c>
      <c r="D4">
        <v>0</v>
      </c>
      <c r="E4">
        <v>0</v>
      </c>
      <c r="F4">
        <v>0</v>
      </c>
      <c r="G4">
        <v>0</v>
      </c>
      <c r="H4">
        <v>7</v>
      </c>
      <c r="I4">
        <v>29</v>
      </c>
      <c r="J4">
        <v>3</v>
      </c>
      <c r="K4">
        <v>0</v>
      </c>
      <c r="L4">
        <v>0</v>
      </c>
      <c r="M4">
        <v>39</v>
      </c>
      <c r="O4" s="1" t="s">
        <v>243</v>
      </c>
      <c r="P4" s="1" t="s">
        <v>411</v>
      </c>
      <c r="Q4">
        <f>SUM(D4:I4)</f>
        <v>36</v>
      </c>
      <c r="R4">
        <f>SUM(J4:L4)</f>
        <v>3</v>
      </c>
      <c r="S4">
        <f t="shared" ref="S4:S18" si="0">SUM(Q4:R4)</f>
        <v>39</v>
      </c>
    </row>
    <row r="5" spans="1:19" x14ac:dyDescent="0.25">
      <c r="B5" s="1" t="s">
        <v>243</v>
      </c>
      <c r="C5" s="1" t="s">
        <v>246</v>
      </c>
      <c r="D5">
        <v>0</v>
      </c>
      <c r="E5">
        <v>0</v>
      </c>
      <c r="F5">
        <v>0</v>
      </c>
      <c r="G5">
        <v>0</v>
      </c>
      <c r="H5">
        <v>14</v>
      </c>
      <c r="I5">
        <v>52</v>
      </c>
      <c r="J5">
        <v>9</v>
      </c>
      <c r="K5">
        <v>0</v>
      </c>
      <c r="L5">
        <v>0</v>
      </c>
      <c r="M5">
        <v>75</v>
      </c>
      <c r="O5" s="1" t="s">
        <v>247</v>
      </c>
      <c r="P5" s="1" t="s">
        <v>410</v>
      </c>
      <c r="Q5">
        <f>SUM(D7:I7)</f>
        <v>114</v>
      </c>
      <c r="R5">
        <f>SUM(J7:L7)</f>
        <v>32</v>
      </c>
      <c r="S5">
        <f t="shared" si="0"/>
        <v>146</v>
      </c>
    </row>
    <row r="6" spans="1:19" x14ac:dyDescent="0.25">
      <c r="O6" s="1" t="s">
        <v>247</v>
      </c>
      <c r="P6" s="1" t="s">
        <v>411</v>
      </c>
      <c r="Q6">
        <f>SUM(D8:I8)</f>
        <v>259</v>
      </c>
      <c r="R6">
        <f>SUM(J8:L8)</f>
        <v>54</v>
      </c>
      <c r="S6">
        <f t="shared" si="0"/>
        <v>313</v>
      </c>
    </row>
    <row r="7" spans="1:19" x14ac:dyDescent="0.25">
      <c r="A7" s="1" t="s">
        <v>25</v>
      </c>
      <c r="B7" s="1" t="s">
        <v>247</v>
      </c>
      <c r="C7" s="1" t="s">
        <v>244</v>
      </c>
      <c r="D7">
        <v>30</v>
      </c>
      <c r="E7">
        <v>20</v>
      </c>
      <c r="F7">
        <v>26</v>
      </c>
      <c r="G7">
        <v>38</v>
      </c>
      <c r="H7">
        <v>0</v>
      </c>
      <c r="I7">
        <v>0</v>
      </c>
      <c r="J7">
        <v>0</v>
      </c>
      <c r="K7">
        <v>32</v>
      </c>
      <c r="L7">
        <v>0</v>
      </c>
      <c r="M7">
        <v>146</v>
      </c>
      <c r="O7" s="1" t="s">
        <v>248</v>
      </c>
      <c r="P7" s="1" t="s">
        <v>410</v>
      </c>
      <c r="Q7">
        <f>SUM(D11:I11)</f>
        <v>111</v>
      </c>
      <c r="R7">
        <f>SUM(J11:L11)</f>
        <v>76</v>
      </c>
      <c r="S7">
        <f t="shared" si="0"/>
        <v>187</v>
      </c>
    </row>
    <row r="8" spans="1:19" x14ac:dyDescent="0.25">
      <c r="B8" s="1" t="s">
        <v>247</v>
      </c>
      <c r="C8" s="1" t="s">
        <v>245</v>
      </c>
      <c r="D8">
        <v>67</v>
      </c>
      <c r="E8">
        <v>59</v>
      </c>
      <c r="F8">
        <v>53</v>
      </c>
      <c r="G8">
        <v>80</v>
      </c>
      <c r="H8">
        <v>0</v>
      </c>
      <c r="I8">
        <v>0</v>
      </c>
      <c r="J8">
        <v>0</v>
      </c>
      <c r="K8">
        <v>54</v>
      </c>
      <c r="L8">
        <v>0</v>
      </c>
      <c r="M8">
        <v>313</v>
      </c>
      <c r="O8" s="1" t="s">
        <v>248</v>
      </c>
      <c r="P8" s="1" t="s">
        <v>411</v>
      </c>
      <c r="Q8">
        <f>SUM(D12:I12)</f>
        <v>713</v>
      </c>
      <c r="R8">
        <f>SUM(J12:L12)</f>
        <v>143</v>
      </c>
      <c r="S8">
        <f t="shared" si="0"/>
        <v>856</v>
      </c>
    </row>
    <row r="9" spans="1:19" x14ac:dyDescent="0.25">
      <c r="B9" s="1" t="s">
        <v>247</v>
      </c>
      <c r="C9" s="1" t="s">
        <v>246</v>
      </c>
      <c r="D9">
        <v>97</v>
      </c>
      <c r="E9">
        <v>79</v>
      </c>
      <c r="F9">
        <v>79</v>
      </c>
      <c r="G9">
        <v>118</v>
      </c>
      <c r="H9">
        <v>0</v>
      </c>
      <c r="I9">
        <v>0</v>
      </c>
      <c r="J9">
        <v>0</v>
      </c>
      <c r="K9">
        <v>86</v>
      </c>
      <c r="L9">
        <v>0</v>
      </c>
      <c r="M9">
        <v>459</v>
      </c>
      <c r="O9" s="1" t="s">
        <v>249</v>
      </c>
      <c r="P9" s="1" t="s">
        <v>410</v>
      </c>
      <c r="Q9">
        <f>SUM(D15:I15)</f>
        <v>863</v>
      </c>
      <c r="R9">
        <f>SUM(J15:L15)</f>
        <v>117</v>
      </c>
      <c r="S9">
        <f t="shared" si="0"/>
        <v>980</v>
      </c>
    </row>
    <row r="10" spans="1:19" x14ac:dyDescent="0.25">
      <c r="O10" s="1" t="s">
        <v>249</v>
      </c>
      <c r="P10" s="1" t="s">
        <v>411</v>
      </c>
      <c r="Q10">
        <f>SUM(D16:I16)</f>
        <v>2538</v>
      </c>
      <c r="R10">
        <f>SUM(J16:L16)</f>
        <v>385</v>
      </c>
      <c r="S10">
        <f t="shared" si="0"/>
        <v>2923</v>
      </c>
    </row>
    <row r="11" spans="1:19" x14ac:dyDescent="0.25">
      <c r="A11" s="1" t="s">
        <v>49</v>
      </c>
      <c r="B11" s="1" t="s">
        <v>248</v>
      </c>
      <c r="C11" s="1" t="s">
        <v>244</v>
      </c>
      <c r="D11">
        <v>27</v>
      </c>
      <c r="E11">
        <v>31</v>
      </c>
      <c r="F11">
        <v>24</v>
      </c>
      <c r="G11">
        <v>28</v>
      </c>
      <c r="H11">
        <v>1</v>
      </c>
      <c r="I11">
        <v>0</v>
      </c>
      <c r="J11">
        <v>2</v>
      </c>
      <c r="K11">
        <v>69</v>
      </c>
      <c r="L11">
        <v>5</v>
      </c>
      <c r="M11">
        <v>187</v>
      </c>
      <c r="O11" s="1" t="s">
        <v>250</v>
      </c>
      <c r="P11" s="1" t="s">
        <v>410</v>
      </c>
      <c r="Q11">
        <f>SUM(D19:I19)</f>
        <v>139</v>
      </c>
      <c r="R11">
        <f>SUM(J19:L19)</f>
        <v>28</v>
      </c>
      <c r="S11">
        <f t="shared" si="0"/>
        <v>167</v>
      </c>
    </row>
    <row r="12" spans="1:19" x14ac:dyDescent="0.25">
      <c r="B12" s="1" t="s">
        <v>248</v>
      </c>
      <c r="C12" s="1" t="s">
        <v>245</v>
      </c>
      <c r="D12">
        <v>210</v>
      </c>
      <c r="E12">
        <v>165</v>
      </c>
      <c r="F12">
        <v>159</v>
      </c>
      <c r="G12">
        <v>177</v>
      </c>
      <c r="H12">
        <v>2</v>
      </c>
      <c r="I12">
        <v>0</v>
      </c>
      <c r="J12">
        <v>1</v>
      </c>
      <c r="K12">
        <v>107</v>
      </c>
      <c r="L12">
        <v>35</v>
      </c>
      <c r="M12">
        <v>856</v>
      </c>
      <c r="O12" s="1" t="s">
        <v>250</v>
      </c>
      <c r="P12" s="1" t="s">
        <v>411</v>
      </c>
      <c r="Q12">
        <f>SUM(D20:I20)</f>
        <v>123</v>
      </c>
      <c r="R12">
        <f>SUM(J20:L20)</f>
        <v>32</v>
      </c>
      <c r="S12">
        <f t="shared" si="0"/>
        <v>155</v>
      </c>
    </row>
    <row r="13" spans="1:19" x14ac:dyDescent="0.25">
      <c r="B13" s="1" t="s">
        <v>248</v>
      </c>
      <c r="C13" s="1" t="s">
        <v>246</v>
      </c>
      <c r="D13">
        <v>237</v>
      </c>
      <c r="E13">
        <v>196</v>
      </c>
      <c r="F13">
        <v>183</v>
      </c>
      <c r="G13">
        <v>205</v>
      </c>
      <c r="H13">
        <v>3</v>
      </c>
      <c r="I13">
        <v>0</v>
      </c>
      <c r="J13">
        <v>3</v>
      </c>
      <c r="K13">
        <v>176</v>
      </c>
      <c r="L13">
        <v>40</v>
      </c>
      <c r="M13">
        <v>1043</v>
      </c>
      <c r="O13" s="1" t="s">
        <v>251</v>
      </c>
      <c r="P13" s="1" t="s">
        <v>410</v>
      </c>
      <c r="Q13">
        <f>SUM(D23:I23)</f>
        <v>19</v>
      </c>
      <c r="R13">
        <f>SUM(J23:L23)</f>
        <v>5</v>
      </c>
      <c r="S13">
        <f t="shared" si="0"/>
        <v>24</v>
      </c>
    </row>
    <row r="14" spans="1:19" x14ac:dyDescent="0.25">
      <c r="O14" s="1" t="s">
        <v>251</v>
      </c>
      <c r="P14" s="1" t="s">
        <v>411</v>
      </c>
      <c r="Q14">
        <f>SUM(D24:I24)</f>
        <v>111</v>
      </c>
      <c r="R14">
        <f>SUM(J24:L24)</f>
        <v>41</v>
      </c>
      <c r="S14">
        <f t="shared" si="0"/>
        <v>152</v>
      </c>
    </row>
    <row r="15" spans="1:19" x14ac:dyDescent="0.25">
      <c r="A15" s="1" t="s">
        <v>69</v>
      </c>
      <c r="B15" s="1" t="s">
        <v>249</v>
      </c>
      <c r="C15" s="1" t="s">
        <v>244</v>
      </c>
      <c r="D15">
        <v>195</v>
      </c>
      <c r="E15">
        <v>187</v>
      </c>
      <c r="F15">
        <v>169</v>
      </c>
      <c r="G15">
        <v>307</v>
      </c>
      <c r="H15">
        <v>5</v>
      </c>
      <c r="I15">
        <v>0</v>
      </c>
      <c r="J15">
        <v>0</v>
      </c>
      <c r="K15">
        <v>64</v>
      </c>
      <c r="L15">
        <v>53</v>
      </c>
      <c r="M15">
        <v>980</v>
      </c>
      <c r="O15" s="1" t="s">
        <v>252</v>
      </c>
      <c r="P15" s="1" t="s">
        <v>410</v>
      </c>
      <c r="Q15">
        <f>SUM(D27:I27)</f>
        <v>477</v>
      </c>
      <c r="R15">
        <f>SUM(J27:L27)</f>
        <v>128</v>
      </c>
      <c r="S15">
        <f t="shared" si="0"/>
        <v>605</v>
      </c>
    </row>
    <row r="16" spans="1:19" x14ac:dyDescent="0.25">
      <c r="B16" s="1" t="s">
        <v>249</v>
      </c>
      <c r="C16" s="1" t="s">
        <v>245</v>
      </c>
      <c r="D16">
        <v>659</v>
      </c>
      <c r="E16">
        <v>602</v>
      </c>
      <c r="F16">
        <v>557</v>
      </c>
      <c r="G16">
        <v>714</v>
      </c>
      <c r="H16">
        <v>6</v>
      </c>
      <c r="I16">
        <v>0</v>
      </c>
      <c r="J16">
        <v>1</v>
      </c>
      <c r="K16">
        <v>238</v>
      </c>
      <c r="L16">
        <v>146</v>
      </c>
      <c r="M16">
        <v>2923</v>
      </c>
      <c r="O16" s="1" t="s">
        <v>252</v>
      </c>
      <c r="P16" s="1" t="s">
        <v>411</v>
      </c>
      <c r="Q16">
        <f>SUM(D28:I28)</f>
        <v>370</v>
      </c>
      <c r="R16">
        <f>SUM(J28:L28)</f>
        <v>137</v>
      </c>
      <c r="S16">
        <f t="shared" si="0"/>
        <v>507</v>
      </c>
    </row>
    <row r="17" spans="1:21" x14ac:dyDescent="0.25">
      <c r="B17" s="1" t="s">
        <v>249</v>
      </c>
      <c r="C17" s="1" t="s">
        <v>246</v>
      </c>
      <c r="D17">
        <v>854</v>
      </c>
      <c r="E17">
        <v>789</v>
      </c>
      <c r="F17">
        <v>726</v>
      </c>
      <c r="G17">
        <v>1021</v>
      </c>
      <c r="H17">
        <v>11</v>
      </c>
      <c r="I17">
        <v>0</v>
      </c>
      <c r="J17">
        <v>1</v>
      </c>
      <c r="K17">
        <v>302</v>
      </c>
      <c r="L17">
        <v>199</v>
      </c>
      <c r="M17">
        <v>3903</v>
      </c>
      <c r="O17" s="1" t="s">
        <v>380</v>
      </c>
      <c r="P17" s="1" t="s">
        <v>410</v>
      </c>
      <c r="Q17">
        <f>SUM(D31:I31)</f>
        <v>1753</v>
      </c>
      <c r="R17">
        <f>SUM(J31:L31)</f>
        <v>392</v>
      </c>
      <c r="S17">
        <f t="shared" si="0"/>
        <v>2145</v>
      </c>
    </row>
    <row r="18" spans="1:21" x14ac:dyDescent="0.25">
      <c r="O18" s="1" t="s">
        <v>380</v>
      </c>
      <c r="P18" s="1" t="s">
        <v>411</v>
      </c>
      <c r="Q18">
        <f>SUM(D32:I32)</f>
        <v>4150</v>
      </c>
      <c r="R18">
        <f>SUM(J32:L32)</f>
        <v>795</v>
      </c>
      <c r="S18">
        <f t="shared" si="0"/>
        <v>4945</v>
      </c>
    </row>
    <row r="19" spans="1:21" x14ac:dyDescent="0.25">
      <c r="A19" s="1" t="s">
        <v>121</v>
      </c>
      <c r="B19" s="1" t="s">
        <v>250</v>
      </c>
      <c r="C19" s="1" t="s">
        <v>244</v>
      </c>
      <c r="D19">
        <v>31</v>
      </c>
      <c r="E19">
        <v>37</v>
      </c>
      <c r="F19">
        <v>32</v>
      </c>
      <c r="G19">
        <v>39</v>
      </c>
      <c r="H19">
        <v>0</v>
      </c>
      <c r="I19">
        <v>0</v>
      </c>
      <c r="J19">
        <v>0</v>
      </c>
      <c r="K19">
        <v>19</v>
      </c>
      <c r="L19">
        <v>9</v>
      </c>
      <c r="M19">
        <v>167</v>
      </c>
    </row>
    <row r="20" spans="1:21" x14ac:dyDescent="0.25">
      <c r="B20" s="1" t="s">
        <v>250</v>
      </c>
      <c r="C20" s="1" t="s">
        <v>245</v>
      </c>
      <c r="D20">
        <v>26</v>
      </c>
      <c r="E20">
        <v>26</v>
      </c>
      <c r="F20">
        <v>35</v>
      </c>
      <c r="G20">
        <v>36</v>
      </c>
      <c r="H20">
        <v>0</v>
      </c>
      <c r="I20">
        <v>0</v>
      </c>
      <c r="J20">
        <v>0</v>
      </c>
      <c r="K20">
        <v>21</v>
      </c>
      <c r="L20">
        <v>11</v>
      </c>
      <c r="M20">
        <v>155</v>
      </c>
      <c r="O20" s="1" t="s">
        <v>381</v>
      </c>
    </row>
    <row r="21" spans="1:21" x14ac:dyDescent="0.25">
      <c r="B21" s="1" t="s">
        <v>250</v>
      </c>
      <c r="C21" s="1" t="s">
        <v>246</v>
      </c>
      <c r="D21">
        <v>57</v>
      </c>
      <c r="E21">
        <v>63</v>
      </c>
      <c r="F21">
        <v>67</v>
      </c>
      <c r="G21">
        <v>75</v>
      </c>
      <c r="H21">
        <v>0</v>
      </c>
      <c r="I21">
        <v>0</v>
      </c>
      <c r="J21">
        <v>0</v>
      </c>
      <c r="K21">
        <v>40</v>
      </c>
      <c r="L21">
        <v>20</v>
      </c>
      <c r="M21">
        <v>322</v>
      </c>
      <c r="O21" s="1" t="s">
        <v>380</v>
      </c>
      <c r="P21" s="1" t="s">
        <v>374</v>
      </c>
      <c r="Q21">
        <f>SUM(Q3:Q16)</f>
        <v>5903</v>
      </c>
      <c r="R21">
        <f>SUM(R3:R16)</f>
        <v>1187</v>
      </c>
      <c r="S21">
        <f>SUM(S3:S16)</f>
        <v>7090</v>
      </c>
    </row>
    <row r="22" spans="1:21" x14ac:dyDescent="0.25">
      <c r="Q22">
        <f>SUM(Q17:Q18)</f>
        <v>5903</v>
      </c>
      <c r="R22">
        <f>SUM(R17:R18)</f>
        <v>1187</v>
      </c>
      <c r="S22">
        <f>SUM(S17:S18)</f>
        <v>7090</v>
      </c>
    </row>
    <row r="23" spans="1:21" x14ac:dyDescent="0.25">
      <c r="A23" s="1" t="s">
        <v>145</v>
      </c>
      <c r="B23" s="1" t="s">
        <v>251</v>
      </c>
      <c r="C23" s="1" t="s">
        <v>244</v>
      </c>
      <c r="D23">
        <v>6</v>
      </c>
      <c r="E23">
        <v>7</v>
      </c>
      <c r="F23">
        <v>6</v>
      </c>
      <c r="G23">
        <v>0</v>
      </c>
      <c r="H23">
        <v>0</v>
      </c>
      <c r="I23">
        <v>0</v>
      </c>
      <c r="J23">
        <v>0</v>
      </c>
      <c r="K23">
        <v>5</v>
      </c>
      <c r="L23">
        <v>0</v>
      </c>
      <c r="M23">
        <v>24</v>
      </c>
    </row>
    <row r="24" spans="1:21" x14ac:dyDescent="0.25">
      <c r="B24" s="1" t="s">
        <v>251</v>
      </c>
      <c r="C24" s="1" t="s">
        <v>245</v>
      </c>
      <c r="D24">
        <v>30</v>
      </c>
      <c r="E24">
        <v>33</v>
      </c>
      <c r="F24">
        <v>27</v>
      </c>
      <c r="G24">
        <v>21</v>
      </c>
      <c r="H24">
        <v>0</v>
      </c>
      <c r="I24">
        <v>0</v>
      </c>
      <c r="J24">
        <v>0</v>
      </c>
      <c r="K24">
        <v>41</v>
      </c>
      <c r="L24">
        <v>0</v>
      </c>
      <c r="M24">
        <v>152</v>
      </c>
      <c r="O24" t="s">
        <v>408</v>
      </c>
    </row>
    <row r="25" spans="1:21" x14ac:dyDescent="0.25">
      <c r="B25" s="1" t="s">
        <v>251</v>
      </c>
      <c r="C25" s="1" t="s">
        <v>246</v>
      </c>
      <c r="D25">
        <v>36</v>
      </c>
      <c r="E25">
        <v>40</v>
      </c>
      <c r="F25">
        <v>33</v>
      </c>
      <c r="G25">
        <v>21</v>
      </c>
      <c r="H25">
        <v>0</v>
      </c>
      <c r="I25">
        <v>0</v>
      </c>
      <c r="J25">
        <v>0</v>
      </c>
      <c r="K25">
        <v>46</v>
      </c>
      <c r="L25">
        <v>0</v>
      </c>
      <c r="M25">
        <v>176</v>
      </c>
      <c r="O25" s="1" t="s">
        <v>417</v>
      </c>
    </row>
    <row r="26" spans="1:21" x14ac:dyDescent="0.25">
      <c r="O26" s="14" t="s">
        <v>243</v>
      </c>
      <c r="P26" s="1" t="s">
        <v>247</v>
      </c>
      <c r="Q26" s="1" t="s">
        <v>248</v>
      </c>
      <c r="R26" s="1" t="s">
        <v>249</v>
      </c>
      <c r="S26" s="1" t="s">
        <v>250</v>
      </c>
      <c r="T26" s="1" t="s">
        <v>251</v>
      </c>
      <c r="U26" s="1" t="s">
        <v>252</v>
      </c>
    </row>
    <row r="27" spans="1:21" x14ac:dyDescent="0.25">
      <c r="A27" s="1" t="s">
        <v>150</v>
      </c>
      <c r="B27" s="1" t="s">
        <v>252</v>
      </c>
      <c r="C27" s="1" t="s">
        <v>244</v>
      </c>
      <c r="D27">
        <v>124</v>
      </c>
      <c r="E27">
        <v>116</v>
      </c>
      <c r="F27">
        <v>108</v>
      </c>
      <c r="G27">
        <v>127</v>
      </c>
      <c r="H27">
        <v>2</v>
      </c>
      <c r="I27">
        <v>0</v>
      </c>
      <c r="J27">
        <v>0</v>
      </c>
      <c r="K27">
        <v>38</v>
      </c>
      <c r="L27">
        <v>90</v>
      </c>
      <c r="M27">
        <v>605</v>
      </c>
      <c r="O27">
        <f>SUM(D5:I5)</f>
        <v>66</v>
      </c>
      <c r="P27">
        <f>SUM(D9:I9)</f>
        <v>373</v>
      </c>
      <c r="Q27">
        <f>SUM(D13:I13)</f>
        <v>824</v>
      </c>
      <c r="R27">
        <f>SUM(D17:I17)</f>
        <v>3401</v>
      </c>
      <c r="S27">
        <f>SUM(D21:I21)</f>
        <v>262</v>
      </c>
      <c r="T27">
        <f>SUM(D25:I25)</f>
        <v>130</v>
      </c>
      <c r="U27">
        <f>SUM(D29:I29)</f>
        <v>847</v>
      </c>
    </row>
    <row r="28" spans="1:21" x14ac:dyDescent="0.25">
      <c r="B28" s="1" t="s">
        <v>252</v>
      </c>
      <c r="C28" s="1" t="s">
        <v>245</v>
      </c>
      <c r="D28">
        <v>96</v>
      </c>
      <c r="E28">
        <v>76</v>
      </c>
      <c r="F28">
        <v>96</v>
      </c>
      <c r="G28">
        <v>101</v>
      </c>
      <c r="H28">
        <v>1</v>
      </c>
      <c r="I28">
        <v>0</v>
      </c>
      <c r="J28">
        <v>0</v>
      </c>
      <c r="K28">
        <v>47</v>
      </c>
      <c r="L28">
        <v>90</v>
      </c>
      <c r="M28">
        <v>507</v>
      </c>
    </row>
    <row r="29" spans="1:21" x14ac:dyDescent="0.25">
      <c r="B29" s="1" t="s">
        <v>252</v>
      </c>
      <c r="C29" s="1" t="s">
        <v>246</v>
      </c>
      <c r="D29">
        <v>220</v>
      </c>
      <c r="E29">
        <v>192</v>
      </c>
      <c r="F29">
        <v>204</v>
      </c>
      <c r="G29">
        <v>228</v>
      </c>
      <c r="H29">
        <v>3</v>
      </c>
      <c r="I29">
        <v>0</v>
      </c>
      <c r="J29">
        <v>0</v>
      </c>
      <c r="K29">
        <v>85</v>
      </c>
      <c r="L29">
        <v>180</v>
      </c>
      <c r="M29">
        <v>1112</v>
      </c>
      <c r="O29" t="s">
        <v>418</v>
      </c>
    </row>
    <row r="30" spans="1:21" x14ac:dyDescent="0.25">
      <c r="O30" s="14" t="s">
        <v>243</v>
      </c>
      <c r="P30" s="1" t="s">
        <v>247</v>
      </c>
      <c r="Q30" s="1" t="s">
        <v>248</v>
      </c>
      <c r="R30" s="1" t="s">
        <v>249</v>
      </c>
      <c r="S30" s="1" t="s">
        <v>250</v>
      </c>
      <c r="T30" s="1" t="s">
        <v>251</v>
      </c>
      <c r="U30" s="1" t="s">
        <v>252</v>
      </c>
    </row>
    <row r="31" spans="1:21" x14ac:dyDescent="0.25">
      <c r="A31" s="1" t="s">
        <v>253</v>
      </c>
      <c r="C31" s="1" t="s">
        <v>244</v>
      </c>
      <c r="D31">
        <v>413</v>
      </c>
      <c r="E31">
        <v>398</v>
      </c>
      <c r="F31">
        <v>365</v>
      </c>
      <c r="G31">
        <v>539</v>
      </c>
      <c r="H31">
        <v>15</v>
      </c>
      <c r="I31">
        <v>23</v>
      </c>
      <c r="J31">
        <v>8</v>
      </c>
      <c r="K31">
        <v>227</v>
      </c>
      <c r="L31">
        <v>157</v>
      </c>
      <c r="M31">
        <v>2145</v>
      </c>
      <c r="O31">
        <f>SUM(J5:L5)</f>
        <v>9</v>
      </c>
      <c r="P31">
        <f>SUM(J9:L9)</f>
        <v>86</v>
      </c>
      <c r="Q31">
        <f>SUM(J13:L13)</f>
        <v>219</v>
      </c>
      <c r="R31">
        <f>SUM(J17:L17)</f>
        <v>502</v>
      </c>
      <c r="S31">
        <f>SUM(J21:L21)</f>
        <v>60</v>
      </c>
      <c r="T31">
        <f>SUM(J25:L25)</f>
        <v>46</v>
      </c>
      <c r="U31">
        <f>SUM(J29:L29)</f>
        <v>265</v>
      </c>
    </row>
    <row r="32" spans="1:21" x14ac:dyDescent="0.25">
      <c r="C32" s="1" t="s">
        <v>245</v>
      </c>
      <c r="D32">
        <v>1088</v>
      </c>
      <c r="E32">
        <v>961</v>
      </c>
      <c r="F32">
        <v>927</v>
      </c>
      <c r="G32">
        <v>1129</v>
      </c>
      <c r="H32">
        <v>16</v>
      </c>
      <c r="I32">
        <v>29</v>
      </c>
      <c r="J32">
        <v>5</v>
      </c>
      <c r="K32">
        <v>508</v>
      </c>
      <c r="L32">
        <v>282</v>
      </c>
      <c r="M32">
        <v>4945</v>
      </c>
    </row>
    <row r="33" spans="3:18" x14ac:dyDescent="0.25">
      <c r="C33" s="1" t="s">
        <v>246</v>
      </c>
      <c r="D33">
        <v>1501</v>
      </c>
      <c r="E33">
        <v>1359</v>
      </c>
      <c r="F33">
        <v>1292</v>
      </c>
      <c r="G33">
        <v>1668</v>
      </c>
      <c r="H33">
        <v>31</v>
      </c>
      <c r="I33">
        <v>52</v>
      </c>
      <c r="J33">
        <v>13</v>
      </c>
      <c r="K33">
        <v>735</v>
      </c>
      <c r="L33">
        <v>439</v>
      </c>
      <c r="M33">
        <v>7090</v>
      </c>
      <c r="O33" t="s">
        <v>419</v>
      </c>
    </row>
    <row r="34" spans="3:18" x14ac:dyDescent="0.25">
      <c r="P34" t="s">
        <v>420</v>
      </c>
      <c r="Q34" t="s">
        <v>421</v>
      </c>
      <c r="R34" t="s">
        <v>422</v>
      </c>
    </row>
    <row r="35" spans="3:18" x14ac:dyDescent="0.25">
      <c r="O35" t="s">
        <v>410</v>
      </c>
      <c r="P35" s="17">
        <f>Q35/Q37</f>
        <v>0.30253878702397741</v>
      </c>
      <c r="Q35">
        <f>S17</f>
        <v>2145</v>
      </c>
      <c r="R35" s="17">
        <f>P35-0.04</f>
        <v>0.26253878702397743</v>
      </c>
    </row>
    <row r="36" spans="3:18" x14ac:dyDescent="0.25">
      <c r="O36" t="s">
        <v>411</v>
      </c>
      <c r="P36" s="17">
        <f>Q36/Q37</f>
        <v>0.69746121297602259</v>
      </c>
      <c r="Q36">
        <f>S18</f>
        <v>4945</v>
      </c>
      <c r="R36" s="17">
        <f>P36-0.04</f>
        <v>0.65746121297602256</v>
      </c>
    </row>
    <row r="37" spans="3:18" x14ac:dyDescent="0.25">
      <c r="O37" t="s">
        <v>374</v>
      </c>
      <c r="P37" s="17">
        <f>Q37/Q37</f>
        <v>1</v>
      </c>
      <c r="Q37">
        <f>SUM(Q35:Q36)</f>
        <v>7090</v>
      </c>
      <c r="R37" s="17"/>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5A8BB-AB0C-436D-B37E-A8954336B138}">
  <dimension ref="A1:K17"/>
  <sheetViews>
    <sheetView workbookViewId="0"/>
  </sheetViews>
  <sheetFormatPr defaultRowHeight="15" x14ac:dyDescent="0.25"/>
  <cols>
    <col min="1" max="1" width="30.140625" bestFit="1" customWidth="1"/>
    <col min="2" max="11" width="9.140625" customWidth="1"/>
  </cols>
  <sheetData>
    <row r="1" spans="1:11" ht="23.25" x14ac:dyDescent="0.35">
      <c r="A1" s="26" t="s">
        <v>400</v>
      </c>
      <c r="B1" s="26"/>
      <c r="C1" s="26"/>
      <c r="D1" s="26"/>
      <c r="E1" s="26"/>
      <c r="F1" s="26"/>
      <c r="G1" s="26"/>
      <c r="H1" s="26"/>
      <c r="I1" s="26"/>
      <c r="J1" s="26"/>
      <c r="K1" s="26"/>
    </row>
    <row r="2" spans="1:11" ht="23.25" x14ac:dyDescent="0.35">
      <c r="A2" s="26" t="s">
        <v>552</v>
      </c>
      <c r="B2" s="26"/>
      <c r="C2" s="26"/>
      <c r="D2" s="26"/>
      <c r="E2" s="26"/>
      <c r="F2" s="26"/>
      <c r="G2" s="26"/>
      <c r="H2" s="26"/>
      <c r="I2" s="26"/>
      <c r="J2" s="26"/>
      <c r="K2" s="26"/>
    </row>
    <row r="3" spans="1:11" ht="23.25" x14ac:dyDescent="0.35">
      <c r="A3" s="26" t="s">
        <v>592</v>
      </c>
      <c r="B3" s="26"/>
      <c r="C3" s="26"/>
      <c r="D3" s="26"/>
      <c r="E3" s="26"/>
      <c r="F3" s="26"/>
      <c r="G3" s="26"/>
      <c r="H3" s="26"/>
      <c r="I3" s="26"/>
      <c r="J3" s="26"/>
      <c r="K3" s="26"/>
    </row>
    <row r="4" spans="1:11" x14ac:dyDescent="0.25">
      <c r="A4" s="27" t="s">
        <v>402</v>
      </c>
      <c r="B4" s="27"/>
      <c r="C4" s="27"/>
      <c r="D4" s="27"/>
      <c r="E4" s="27"/>
      <c r="F4" s="27"/>
      <c r="G4" s="27"/>
      <c r="H4" s="27"/>
      <c r="I4" s="27"/>
      <c r="J4" s="27"/>
      <c r="K4" s="27"/>
    </row>
    <row r="7" spans="1:11" ht="30" x14ac:dyDescent="0.25">
      <c r="A7" s="29" t="s">
        <v>553</v>
      </c>
      <c r="B7" s="30" t="s">
        <v>383</v>
      </c>
      <c r="C7" s="30" t="s">
        <v>384</v>
      </c>
      <c r="D7" s="30" t="s">
        <v>385</v>
      </c>
      <c r="E7" s="30" t="s">
        <v>386</v>
      </c>
      <c r="F7" s="33" t="s">
        <v>387</v>
      </c>
      <c r="G7" s="33" t="s">
        <v>388</v>
      </c>
      <c r="H7" s="33" t="s">
        <v>389</v>
      </c>
      <c r="I7" s="30" t="s">
        <v>390</v>
      </c>
      <c r="J7" s="30" t="s">
        <v>391</v>
      </c>
      <c r="K7" s="30" t="s">
        <v>392</v>
      </c>
    </row>
    <row r="8" spans="1:11" x14ac:dyDescent="0.25">
      <c r="A8" s="7" t="s">
        <v>256</v>
      </c>
      <c r="B8" s="10">
        <v>102</v>
      </c>
      <c r="C8" s="10">
        <v>85</v>
      </c>
      <c r="D8" s="10">
        <v>71</v>
      </c>
      <c r="E8" s="10">
        <v>55</v>
      </c>
      <c r="F8" s="10">
        <v>0</v>
      </c>
      <c r="G8" s="10">
        <v>3</v>
      </c>
      <c r="H8" s="10">
        <v>1</v>
      </c>
      <c r="I8" s="10">
        <v>4</v>
      </c>
      <c r="J8" s="10">
        <v>15</v>
      </c>
      <c r="K8" s="10">
        <v>336</v>
      </c>
    </row>
    <row r="9" spans="1:11" x14ac:dyDescent="0.25">
      <c r="A9" s="7" t="s">
        <v>262</v>
      </c>
      <c r="B9" s="10">
        <v>21</v>
      </c>
      <c r="C9" s="10">
        <v>6</v>
      </c>
      <c r="D9" s="10">
        <v>8</v>
      </c>
      <c r="E9" s="10">
        <v>17</v>
      </c>
      <c r="F9" s="10">
        <v>1</v>
      </c>
      <c r="G9" s="10">
        <v>1</v>
      </c>
      <c r="H9" s="10">
        <v>1</v>
      </c>
      <c r="I9" s="10">
        <v>446</v>
      </c>
      <c r="J9" s="10">
        <v>246</v>
      </c>
      <c r="K9" s="10">
        <v>747</v>
      </c>
    </row>
    <row r="10" spans="1:11" x14ac:dyDescent="0.25">
      <c r="A10" s="7" t="s">
        <v>258</v>
      </c>
      <c r="B10" s="10">
        <v>17</v>
      </c>
      <c r="C10" s="10">
        <v>12</v>
      </c>
      <c r="D10" s="10">
        <v>8</v>
      </c>
      <c r="E10" s="10">
        <v>14</v>
      </c>
      <c r="F10" s="10">
        <v>0</v>
      </c>
      <c r="G10" s="10">
        <v>2</v>
      </c>
      <c r="H10" s="10">
        <v>0</v>
      </c>
      <c r="I10" s="10">
        <v>5</v>
      </c>
      <c r="J10" s="10">
        <v>5</v>
      </c>
      <c r="K10" s="10">
        <v>63</v>
      </c>
    </row>
    <row r="11" spans="1:11" x14ac:dyDescent="0.25">
      <c r="A11" s="7" t="s">
        <v>257</v>
      </c>
      <c r="B11" s="10">
        <v>9</v>
      </c>
      <c r="C11" s="10">
        <v>11</v>
      </c>
      <c r="D11" s="10">
        <v>3</v>
      </c>
      <c r="E11" s="10">
        <v>5</v>
      </c>
      <c r="F11" s="10">
        <v>0</v>
      </c>
      <c r="G11" s="10">
        <v>1</v>
      </c>
      <c r="H11" s="10">
        <v>0</v>
      </c>
      <c r="I11" s="10">
        <v>4</v>
      </c>
      <c r="J11" s="10">
        <v>3</v>
      </c>
      <c r="K11" s="10">
        <v>36</v>
      </c>
    </row>
    <row r="12" spans="1:11" x14ac:dyDescent="0.25">
      <c r="A12" s="7" t="s">
        <v>259</v>
      </c>
      <c r="B12" s="10">
        <v>26</v>
      </c>
      <c r="C12" s="10">
        <v>29</v>
      </c>
      <c r="D12" s="10">
        <v>23</v>
      </c>
      <c r="E12" s="10">
        <v>40</v>
      </c>
      <c r="F12" s="10">
        <v>0</v>
      </c>
      <c r="G12" s="10">
        <v>5</v>
      </c>
      <c r="H12" s="10">
        <v>0</v>
      </c>
      <c r="I12" s="10">
        <v>3</v>
      </c>
      <c r="J12" s="10">
        <v>8</v>
      </c>
      <c r="K12" s="10">
        <v>134</v>
      </c>
    </row>
    <row r="13" spans="1:11" x14ac:dyDescent="0.25">
      <c r="A13" s="7" t="s">
        <v>260</v>
      </c>
      <c r="B13" s="10">
        <v>71</v>
      </c>
      <c r="C13" s="10">
        <v>50</v>
      </c>
      <c r="D13" s="10">
        <v>31</v>
      </c>
      <c r="E13" s="10">
        <v>30</v>
      </c>
      <c r="F13" s="10">
        <v>0</v>
      </c>
      <c r="G13" s="10">
        <v>3</v>
      </c>
      <c r="H13" s="10">
        <v>0</v>
      </c>
      <c r="I13" s="10">
        <v>5</v>
      </c>
      <c r="J13" s="10">
        <v>6</v>
      </c>
      <c r="K13" s="10">
        <v>196</v>
      </c>
    </row>
    <row r="14" spans="1:11" x14ac:dyDescent="0.25">
      <c r="A14" s="7" t="s">
        <v>263</v>
      </c>
      <c r="B14" s="10">
        <v>44</v>
      </c>
      <c r="C14" s="10">
        <v>47</v>
      </c>
      <c r="D14" s="10">
        <v>42</v>
      </c>
      <c r="E14" s="10">
        <v>71</v>
      </c>
      <c r="F14" s="10">
        <v>1</v>
      </c>
      <c r="G14" s="10">
        <v>1</v>
      </c>
      <c r="H14" s="10">
        <v>0</v>
      </c>
      <c r="I14" s="10">
        <v>9</v>
      </c>
      <c r="J14" s="10">
        <v>8</v>
      </c>
      <c r="K14" s="10">
        <v>223</v>
      </c>
    </row>
    <row r="15" spans="1:11" x14ac:dyDescent="0.25">
      <c r="A15" s="7" t="s">
        <v>264</v>
      </c>
      <c r="B15" s="10">
        <v>3</v>
      </c>
      <c r="C15" s="10">
        <v>0</v>
      </c>
      <c r="D15" s="10">
        <v>1</v>
      </c>
      <c r="E15" s="10">
        <v>0</v>
      </c>
      <c r="F15" s="10">
        <v>0</v>
      </c>
      <c r="G15" s="10">
        <v>0</v>
      </c>
      <c r="H15" s="10">
        <v>0</v>
      </c>
      <c r="I15" s="10">
        <v>0</v>
      </c>
      <c r="J15" s="10">
        <v>0</v>
      </c>
      <c r="K15" s="10">
        <v>4</v>
      </c>
    </row>
    <row r="16" spans="1:11" x14ac:dyDescent="0.25">
      <c r="A16" s="7" t="s">
        <v>261</v>
      </c>
      <c r="B16" s="10">
        <v>1208</v>
      </c>
      <c r="C16" s="10">
        <v>1119</v>
      </c>
      <c r="D16" s="10">
        <v>1105</v>
      </c>
      <c r="E16" s="10">
        <v>1436</v>
      </c>
      <c r="F16" s="10">
        <v>29</v>
      </c>
      <c r="G16" s="10">
        <v>36</v>
      </c>
      <c r="H16" s="10">
        <v>11</v>
      </c>
      <c r="I16" s="10">
        <v>259</v>
      </c>
      <c r="J16" s="10">
        <v>148</v>
      </c>
      <c r="K16" s="10">
        <v>5351</v>
      </c>
    </row>
    <row r="17" spans="1:11" x14ac:dyDescent="0.25">
      <c r="A17" s="31" t="s">
        <v>416</v>
      </c>
      <c r="B17" s="32">
        <v>1501</v>
      </c>
      <c r="C17" s="32">
        <v>1359</v>
      </c>
      <c r="D17" s="32">
        <v>1292</v>
      </c>
      <c r="E17" s="32">
        <v>1668</v>
      </c>
      <c r="F17" s="32">
        <v>31</v>
      </c>
      <c r="G17" s="32">
        <v>52</v>
      </c>
      <c r="H17" s="32">
        <v>13</v>
      </c>
      <c r="I17" s="32">
        <v>735</v>
      </c>
      <c r="J17" s="32">
        <v>439</v>
      </c>
      <c r="K17" s="32">
        <v>7090</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D491E-803D-4026-84F1-39D3391BD3FA}">
  <sheetPr>
    <tabColor rgb="FF0070C0"/>
  </sheetPr>
  <dimension ref="A1:X26"/>
  <sheetViews>
    <sheetView workbookViewId="0"/>
  </sheetViews>
  <sheetFormatPr defaultRowHeight="15" x14ac:dyDescent="0.25"/>
  <cols>
    <col min="14" max="14" width="30.140625" bestFit="1" customWidth="1"/>
  </cols>
  <sheetData>
    <row r="1" spans="1:24" x14ac:dyDescent="0.25">
      <c r="A1" s="1" t="s">
        <v>254</v>
      </c>
      <c r="B1" s="1" t="s">
        <v>255</v>
      </c>
      <c r="C1" t="s">
        <v>3</v>
      </c>
      <c r="D1" t="s">
        <v>4</v>
      </c>
      <c r="E1" t="s">
        <v>5</v>
      </c>
      <c r="F1" t="s">
        <v>6</v>
      </c>
      <c r="G1" t="s">
        <v>7</v>
      </c>
      <c r="H1" t="s">
        <v>8</v>
      </c>
      <c r="I1" t="s">
        <v>9</v>
      </c>
      <c r="J1" t="s">
        <v>10</v>
      </c>
      <c r="K1" t="s">
        <v>11</v>
      </c>
      <c r="L1" t="s">
        <v>12</v>
      </c>
      <c r="N1" t="s">
        <v>423</v>
      </c>
    </row>
    <row r="2" spans="1:24" x14ac:dyDescent="0.25">
      <c r="A2" s="1" t="s">
        <v>13</v>
      </c>
      <c r="B2" s="1" t="s">
        <v>14</v>
      </c>
      <c r="C2" t="s">
        <v>16</v>
      </c>
      <c r="D2" t="s">
        <v>16</v>
      </c>
      <c r="E2" t="s">
        <v>16</v>
      </c>
      <c r="F2" t="s">
        <v>16</v>
      </c>
      <c r="G2" t="s">
        <v>16</v>
      </c>
      <c r="H2" t="s">
        <v>16</v>
      </c>
      <c r="I2" t="s">
        <v>16</v>
      </c>
      <c r="J2" t="s">
        <v>16</v>
      </c>
      <c r="K2" t="s">
        <v>16</v>
      </c>
      <c r="L2" t="s">
        <v>16</v>
      </c>
      <c r="N2" s="1" t="s">
        <v>425</v>
      </c>
      <c r="O2" t="s">
        <v>366</v>
      </c>
      <c r="P2" t="s">
        <v>367</v>
      </c>
      <c r="Q2" t="s">
        <v>368</v>
      </c>
      <c r="R2" t="s">
        <v>369</v>
      </c>
      <c r="S2" t="s">
        <v>370</v>
      </c>
      <c r="T2" t="s">
        <v>371</v>
      </c>
      <c r="U2" t="s">
        <v>372</v>
      </c>
      <c r="V2" t="s">
        <v>10</v>
      </c>
      <c r="W2" t="s">
        <v>373</v>
      </c>
      <c r="X2" t="s">
        <v>374</v>
      </c>
    </row>
    <row r="3" spans="1:24" x14ac:dyDescent="0.25">
      <c r="A3" s="1" t="s">
        <v>531</v>
      </c>
      <c r="B3" s="1" t="s">
        <v>256</v>
      </c>
      <c r="C3">
        <v>102</v>
      </c>
      <c r="D3">
        <v>85</v>
      </c>
      <c r="E3">
        <v>71</v>
      </c>
      <c r="F3">
        <v>55</v>
      </c>
      <c r="G3">
        <v>0</v>
      </c>
      <c r="H3">
        <v>3</v>
      </c>
      <c r="I3">
        <v>1</v>
      </c>
      <c r="J3">
        <v>4</v>
      </c>
      <c r="K3">
        <v>15</v>
      </c>
      <c r="L3">
        <v>336</v>
      </c>
      <c r="N3" t="s">
        <v>256</v>
      </c>
      <c r="O3">
        <f>C3</f>
        <v>102</v>
      </c>
      <c r="P3">
        <f t="shared" ref="P3:X3" si="0">D3</f>
        <v>85</v>
      </c>
      <c r="Q3">
        <f t="shared" si="0"/>
        <v>71</v>
      </c>
      <c r="R3">
        <f t="shared" si="0"/>
        <v>55</v>
      </c>
      <c r="S3">
        <f t="shared" si="0"/>
        <v>0</v>
      </c>
      <c r="T3">
        <f t="shared" si="0"/>
        <v>3</v>
      </c>
      <c r="U3">
        <f t="shared" si="0"/>
        <v>1</v>
      </c>
      <c r="V3">
        <f t="shared" si="0"/>
        <v>4</v>
      </c>
      <c r="W3">
        <f t="shared" si="0"/>
        <v>15</v>
      </c>
      <c r="X3">
        <f t="shared" si="0"/>
        <v>336</v>
      </c>
    </row>
    <row r="4" spans="1:24" x14ac:dyDescent="0.25">
      <c r="A4" s="1" t="s">
        <v>532</v>
      </c>
      <c r="B4" s="1" t="s">
        <v>257</v>
      </c>
      <c r="C4">
        <v>9</v>
      </c>
      <c r="D4">
        <v>11</v>
      </c>
      <c r="E4">
        <v>3</v>
      </c>
      <c r="F4">
        <v>5</v>
      </c>
      <c r="G4">
        <v>0</v>
      </c>
      <c r="H4">
        <v>1</v>
      </c>
      <c r="I4">
        <v>0</v>
      </c>
      <c r="J4">
        <v>4</v>
      </c>
      <c r="K4">
        <v>3</v>
      </c>
      <c r="L4">
        <v>36</v>
      </c>
      <c r="N4" t="s">
        <v>257</v>
      </c>
      <c r="O4">
        <f t="shared" ref="O4:O11" si="1">C4</f>
        <v>9</v>
      </c>
      <c r="P4">
        <f t="shared" ref="P4:P11" si="2">D4</f>
        <v>11</v>
      </c>
      <c r="Q4">
        <f t="shared" ref="Q4:Q11" si="3">E4</f>
        <v>3</v>
      </c>
      <c r="R4">
        <f t="shared" ref="R4:R11" si="4">F4</f>
        <v>5</v>
      </c>
      <c r="S4">
        <f t="shared" ref="S4:S11" si="5">G4</f>
        <v>0</v>
      </c>
      <c r="T4">
        <f t="shared" ref="T4:T11" si="6">H4</f>
        <v>1</v>
      </c>
      <c r="U4">
        <f t="shared" ref="U4:U11" si="7">I4</f>
        <v>0</v>
      </c>
      <c r="V4">
        <f t="shared" ref="V4:V11" si="8">J4</f>
        <v>4</v>
      </c>
      <c r="W4">
        <f t="shared" ref="W4:W11" si="9">K4</f>
        <v>3</v>
      </c>
      <c r="X4">
        <f t="shared" ref="X4:X11" si="10">L4</f>
        <v>36</v>
      </c>
    </row>
    <row r="5" spans="1:24" x14ac:dyDescent="0.25">
      <c r="A5" s="1" t="s">
        <v>533</v>
      </c>
      <c r="B5" s="1" t="s">
        <v>258</v>
      </c>
      <c r="C5">
        <v>17</v>
      </c>
      <c r="D5">
        <v>12</v>
      </c>
      <c r="E5">
        <v>8</v>
      </c>
      <c r="F5">
        <v>14</v>
      </c>
      <c r="G5">
        <v>0</v>
      </c>
      <c r="H5">
        <v>2</v>
      </c>
      <c r="I5">
        <v>0</v>
      </c>
      <c r="J5">
        <v>5</v>
      </c>
      <c r="K5">
        <v>5</v>
      </c>
      <c r="L5">
        <v>63</v>
      </c>
      <c r="N5" t="s">
        <v>258</v>
      </c>
      <c r="O5">
        <f t="shared" si="1"/>
        <v>17</v>
      </c>
      <c r="P5">
        <f t="shared" si="2"/>
        <v>12</v>
      </c>
      <c r="Q5">
        <f t="shared" si="3"/>
        <v>8</v>
      </c>
      <c r="R5">
        <f t="shared" si="4"/>
        <v>14</v>
      </c>
      <c r="S5">
        <f t="shared" si="5"/>
        <v>0</v>
      </c>
      <c r="T5">
        <f t="shared" si="6"/>
        <v>2</v>
      </c>
      <c r="U5">
        <f t="shared" si="7"/>
        <v>0</v>
      </c>
      <c r="V5">
        <f t="shared" si="8"/>
        <v>5</v>
      </c>
      <c r="W5">
        <f t="shared" si="9"/>
        <v>5</v>
      </c>
      <c r="X5">
        <f t="shared" si="10"/>
        <v>63</v>
      </c>
    </row>
    <row r="6" spans="1:24" x14ac:dyDescent="0.25">
      <c r="A6" s="1" t="s">
        <v>534</v>
      </c>
      <c r="B6" s="1" t="s">
        <v>259</v>
      </c>
      <c r="C6">
        <v>26</v>
      </c>
      <c r="D6">
        <v>29</v>
      </c>
      <c r="E6">
        <v>23</v>
      </c>
      <c r="F6">
        <v>40</v>
      </c>
      <c r="G6">
        <v>0</v>
      </c>
      <c r="H6">
        <v>5</v>
      </c>
      <c r="I6">
        <v>0</v>
      </c>
      <c r="J6">
        <v>3</v>
      </c>
      <c r="K6">
        <v>8</v>
      </c>
      <c r="L6">
        <v>134</v>
      </c>
      <c r="N6" t="s">
        <v>259</v>
      </c>
      <c r="O6">
        <f t="shared" si="1"/>
        <v>26</v>
      </c>
      <c r="P6">
        <f t="shared" si="2"/>
        <v>29</v>
      </c>
      <c r="Q6">
        <f t="shared" si="3"/>
        <v>23</v>
      </c>
      <c r="R6">
        <f t="shared" si="4"/>
        <v>40</v>
      </c>
      <c r="S6">
        <f t="shared" si="5"/>
        <v>0</v>
      </c>
      <c r="T6">
        <f t="shared" si="6"/>
        <v>5</v>
      </c>
      <c r="U6">
        <f t="shared" si="7"/>
        <v>0</v>
      </c>
      <c r="V6">
        <f t="shared" si="8"/>
        <v>3</v>
      </c>
      <c r="W6">
        <f t="shared" si="9"/>
        <v>8</v>
      </c>
      <c r="X6">
        <f t="shared" si="10"/>
        <v>134</v>
      </c>
    </row>
    <row r="7" spans="1:24" x14ac:dyDescent="0.25">
      <c r="A7" s="1" t="s">
        <v>535</v>
      </c>
      <c r="B7" s="1" t="s">
        <v>260</v>
      </c>
      <c r="C7">
        <v>71</v>
      </c>
      <c r="D7">
        <v>50</v>
      </c>
      <c r="E7">
        <v>31</v>
      </c>
      <c r="F7">
        <v>30</v>
      </c>
      <c r="G7">
        <v>0</v>
      </c>
      <c r="H7">
        <v>3</v>
      </c>
      <c r="I7">
        <v>0</v>
      </c>
      <c r="J7">
        <v>5</v>
      </c>
      <c r="K7">
        <v>6</v>
      </c>
      <c r="L7">
        <v>196</v>
      </c>
      <c r="N7" t="s">
        <v>260</v>
      </c>
      <c r="O7">
        <f t="shared" si="1"/>
        <v>71</v>
      </c>
      <c r="P7">
        <f t="shared" si="2"/>
        <v>50</v>
      </c>
      <c r="Q7">
        <f t="shared" si="3"/>
        <v>31</v>
      </c>
      <c r="R7">
        <f t="shared" si="4"/>
        <v>30</v>
      </c>
      <c r="S7">
        <f t="shared" si="5"/>
        <v>0</v>
      </c>
      <c r="T7">
        <f t="shared" si="6"/>
        <v>3</v>
      </c>
      <c r="U7">
        <f t="shared" si="7"/>
        <v>0</v>
      </c>
      <c r="V7">
        <f t="shared" si="8"/>
        <v>5</v>
      </c>
      <c r="W7">
        <f t="shared" si="9"/>
        <v>6</v>
      </c>
      <c r="X7">
        <f t="shared" si="10"/>
        <v>196</v>
      </c>
    </row>
    <row r="8" spans="1:24" x14ac:dyDescent="0.25">
      <c r="A8" s="1" t="s">
        <v>536</v>
      </c>
      <c r="B8" s="1" t="s">
        <v>261</v>
      </c>
      <c r="C8">
        <v>1208</v>
      </c>
      <c r="D8">
        <v>1119</v>
      </c>
      <c r="E8">
        <v>1105</v>
      </c>
      <c r="F8">
        <v>1436</v>
      </c>
      <c r="G8">
        <v>29</v>
      </c>
      <c r="H8">
        <v>36</v>
      </c>
      <c r="I8">
        <v>11</v>
      </c>
      <c r="J8">
        <v>259</v>
      </c>
      <c r="K8">
        <v>148</v>
      </c>
      <c r="L8">
        <v>5351</v>
      </c>
      <c r="N8" t="s">
        <v>261</v>
      </c>
      <c r="O8">
        <f t="shared" si="1"/>
        <v>1208</v>
      </c>
      <c r="P8">
        <f t="shared" si="2"/>
        <v>1119</v>
      </c>
      <c r="Q8">
        <f t="shared" si="3"/>
        <v>1105</v>
      </c>
      <c r="R8">
        <f t="shared" si="4"/>
        <v>1436</v>
      </c>
      <c r="S8">
        <f t="shared" si="5"/>
        <v>29</v>
      </c>
      <c r="T8">
        <f t="shared" si="6"/>
        <v>36</v>
      </c>
      <c r="U8">
        <f t="shared" si="7"/>
        <v>11</v>
      </c>
      <c r="V8">
        <f t="shared" si="8"/>
        <v>259</v>
      </c>
      <c r="W8">
        <f t="shared" si="9"/>
        <v>148</v>
      </c>
      <c r="X8">
        <f t="shared" si="10"/>
        <v>5351</v>
      </c>
    </row>
    <row r="9" spans="1:24" x14ac:dyDescent="0.25">
      <c r="A9" s="1" t="s">
        <v>537</v>
      </c>
      <c r="B9" s="1" t="s">
        <v>262</v>
      </c>
      <c r="C9">
        <v>21</v>
      </c>
      <c r="D9">
        <v>6</v>
      </c>
      <c r="E9">
        <v>8</v>
      </c>
      <c r="F9">
        <v>17</v>
      </c>
      <c r="G9">
        <v>1</v>
      </c>
      <c r="H9">
        <v>1</v>
      </c>
      <c r="I9">
        <v>1</v>
      </c>
      <c r="J9">
        <v>446</v>
      </c>
      <c r="K9">
        <v>246</v>
      </c>
      <c r="L9">
        <v>747</v>
      </c>
      <c r="N9" t="s">
        <v>262</v>
      </c>
      <c r="O9">
        <f t="shared" si="1"/>
        <v>21</v>
      </c>
      <c r="P9">
        <f t="shared" si="2"/>
        <v>6</v>
      </c>
      <c r="Q9">
        <f t="shared" si="3"/>
        <v>8</v>
      </c>
      <c r="R9">
        <f t="shared" si="4"/>
        <v>17</v>
      </c>
      <c r="S9">
        <f t="shared" si="5"/>
        <v>1</v>
      </c>
      <c r="T9">
        <f t="shared" si="6"/>
        <v>1</v>
      </c>
      <c r="U9">
        <f t="shared" si="7"/>
        <v>1</v>
      </c>
      <c r="V9">
        <f t="shared" si="8"/>
        <v>446</v>
      </c>
      <c r="W9">
        <f t="shared" si="9"/>
        <v>246</v>
      </c>
      <c r="X9">
        <f t="shared" si="10"/>
        <v>747</v>
      </c>
    </row>
    <row r="10" spans="1:24" x14ac:dyDescent="0.25">
      <c r="A10" s="1" t="s">
        <v>538</v>
      </c>
      <c r="B10" s="1" t="s">
        <v>263</v>
      </c>
      <c r="C10">
        <v>44</v>
      </c>
      <c r="D10">
        <v>47</v>
      </c>
      <c r="E10">
        <v>42</v>
      </c>
      <c r="F10">
        <v>71</v>
      </c>
      <c r="G10">
        <v>1</v>
      </c>
      <c r="H10">
        <v>1</v>
      </c>
      <c r="I10">
        <v>0</v>
      </c>
      <c r="J10">
        <v>9</v>
      </c>
      <c r="K10">
        <v>8</v>
      </c>
      <c r="L10">
        <v>223</v>
      </c>
      <c r="N10" t="s">
        <v>263</v>
      </c>
      <c r="O10">
        <f t="shared" si="1"/>
        <v>44</v>
      </c>
      <c r="P10">
        <f t="shared" si="2"/>
        <v>47</v>
      </c>
      <c r="Q10">
        <f t="shared" si="3"/>
        <v>42</v>
      </c>
      <c r="R10">
        <f t="shared" si="4"/>
        <v>71</v>
      </c>
      <c r="S10">
        <f t="shared" si="5"/>
        <v>1</v>
      </c>
      <c r="T10">
        <f t="shared" si="6"/>
        <v>1</v>
      </c>
      <c r="U10">
        <f t="shared" si="7"/>
        <v>0</v>
      </c>
      <c r="V10">
        <f t="shared" si="8"/>
        <v>9</v>
      </c>
      <c r="W10">
        <f t="shared" si="9"/>
        <v>8</v>
      </c>
      <c r="X10">
        <f t="shared" si="10"/>
        <v>223</v>
      </c>
    </row>
    <row r="11" spans="1:24" x14ac:dyDescent="0.25">
      <c r="A11" s="1" t="s">
        <v>596</v>
      </c>
      <c r="B11" s="1" t="s">
        <v>264</v>
      </c>
      <c r="C11">
        <v>3</v>
      </c>
      <c r="D11">
        <v>0</v>
      </c>
      <c r="E11">
        <v>1</v>
      </c>
      <c r="F11">
        <v>0</v>
      </c>
      <c r="G11">
        <v>0</v>
      </c>
      <c r="H11">
        <v>0</v>
      </c>
      <c r="I11">
        <v>0</v>
      </c>
      <c r="J11">
        <v>0</v>
      </c>
      <c r="K11">
        <v>0</v>
      </c>
      <c r="L11">
        <v>4</v>
      </c>
      <c r="N11" t="s">
        <v>264</v>
      </c>
      <c r="O11">
        <f t="shared" si="1"/>
        <v>3</v>
      </c>
      <c r="P11">
        <f t="shared" si="2"/>
        <v>0</v>
      </c>
      <c r="Q11">
        <f t="shared" si="3"/>
        <v>1</v>
      </c>
      <c r="R11">
        <f t="shared" si="4"/>
        <v>0</v>
      </c>
      <c r="S11">
        <f t="shared" si="5"/>
        <v>0</v>
      </c>
      <c r="T11">
        <f t="shared" si="6"/>
        <v>0</v>
      </c>
      <c r="U11">
        <f t="shared" si="7"/>
        <v>0</v>
      </c>
      <c r="V11">
        <f t="shared" si="8"/>
        <v>0</v>
      </c>
      <c r="W11">
        <f t="shared" si="9"/>
        <v>0</v>
      </c>
      <c r="X11">
        <f t="shared" si="10"/>
        <v>4</v>
      </c>
    </row>
    <row r="12" spans="1:24" x14ac:dyDescent="0.25">
      <c r="C12" t="s">
        <v>16</v>
      </c>
      <c r="D12" t="s">
        <v>16</v>
      </c>
      <c r="E12" t="s">
        <v>16</v>
      </c>
      <c r="F12" t="s">
        <v>16</v>
      </c>
      <c r="G12" t="s">
        <v>16</v>
      </c>
      <c r="H12" t="s">
        <v>16</v>
      </c>
      <c r="I12" t="s">
        <v>16</v>
      </c>
      <c r="J12" t="s">
        <v>16</v>
      </c>
      <c r="K12" t="s">
        <v>16</v>
      </c>
      <c r="L12" t="s">
        <v>16</v>
      </c>
    </row>
    <row r="13" spans="1:24" x14ac:dyDescent="0.25">
      <c r="A13" s="1" t="s">
        <v>24</v>
      </c>
      <c r="C13">
        <v>1501</v>
      </c>
      <c r="D13">
        <v>1359</v>
      </c>
      <c r="E13">
        <v>1292</v>
      </c>
      <c r="F13">
        <v>1668</v>
      </c>
      <c r="G13">
        <v>31</v>
      </c>
      <c r="H13">
        <v>52</v>
      </c>
      <c r="I13">
        <v>13</v>
      </c>
      <c r="J13">
        <v>735</v>
      </c>
      <c r="K13">
        <v>439</v>
      </c>
      <c r="L13">
        <v>7090</v>
      </c>
      <c r="N13" t="s">
        <v>426</v>
      </c>
    </row>
    <row r="14" spans="1:24" x14ac:dyDescent="0.25">
      <c r="N14" t="s">
        <v>424</v>
      </c>
      <c r="O14">
        <f>SUM(O3:O11)</f>
        <v>1501</v>
      </c>
      <c r="P14">
        <f t="shared" ref="P14:X14" si="11">SUM(P3:P11)</f>
        <v>1359</v>
      </c>
      <c r="Q14">
        <f t="shared" si="11"/>
        <v>1292</v>
      </c>
      <c r="R14">
        <f t="shared" si="11"/>
        <v>1668</v>
      </c>
      <c r="S14">
        <f t="shared" si="11"/>
        <v>31</v>
      </c>
      <c r="T14">
        <f t="shared" si="11"/>
        <v>52</v>
      </c>
      <c r="U14">
        <f t="shared" si="11"/>
        <v>13</v>
      </c>
      <c r="V14">
        <f t="shared" si="11"/>
        <v>735</v>
      </c>
      <c r="W14">
        <f t="shared" si="11"/>
        <v>439</v>
      </c>
      <c r="X14">
        <f t="shared" si="11"/>
        <v>7090</v>
      </c>
    </row>
    <row r="16" spans="1:24" x14ac:dyDescent="0.25">
      <c r="N16" t="s">
        <v>427</v>
      </c>
    </row>
    <row r="17" spans="14:15" x14ac:dyDescent="0.25">
      <c r="N17" s="1" t="s">
        <v>425</v>
      </c>
      <c r="O17" t="s">
        <v>374</v>
      </c>
    </row>
    <row r="18" spans="14:15" x14ac:dyDescent="0.25">
      <c r="N18" t="s">
        <v>256</v>
      </c>
      <c r="O18">
        <f>X3</f>
        <v>336</v>
      </c>
    </row>
    <row r="19" spans="14:15" x14ac:dyDescent="0.25">
      <c r="N19" t="s">
        <v>257</v>
      </c>
      <c r="O19">
        <f t="shared" ref="O19:O26" si="12">X4</f>
        <v>36</v>
      </c>
    </row>
    <row r="20" spans="14:15" x14ac:dyDescent="0.25">
      <c r="N20" t="s">
        <v>258</v>
      </c>
      <c r="O20">
        <f t="shared" si="12"/>
        <v>63</v>
      </c>
    </row>
    <row r="21" spans="14:15" x14ac:dyDescent="0.25">
      <c r="N21" t="s">
        <v>259</v>
      </c>
      <c r="O21">
        <f t="shared" si="12"/>
        <v>134</v>
      </c>
    </row>
    <row r="22" spans="14:15" x14ac:dyDescent="0.25">
      <c r="N22" t="s">
        <v>260</v>
      </c>
      <c r="O22">
        <f t="shared" si="12"/>
        <v>196</v>
      </c>
    </row>
    <row r="23" spans="14:15" x14ac:dyDescent="0.25">
      <c r="N23" t="s">
        <v>261</v>
      </c>
      <c r="O23">
        <f t="shared" si="12"/>
        <v>5351</v>
      </c>
    </row>
    <row r="24" spans="14:15" x14ac:dyDescent="0.25">
      <c r="N24" t="s">
        <v>262</v>
      </c>
      <c r="O24">
        <f t="shared" si="12"/>
        <v>747</v>
      </c>
    </row>
    <row r="25" spans="14:15" x14ac:dyDescent="0.25">
      <c r="N25" t="s">
        <v>263</v>
      </c>
      <c r="O25">
        <f t="shared" si="12"/>
        <v>223</v>
      </c>
    </row>
    <row r="26" spans="14:15" x14ac:dyDescent="0.25">
      <c r="N26" t="s">
        <v>264</v>
      </c>
      <c r="O26">
        <f t="shared" si="12"/>
        <v>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6D4CF-FD6B-4759-9839-71740091228B}">
  <dimension ref="A1:N31"/>
  <sheetViews>
    <sheetView workbookViewId="0"/>
  </sheetViews>
  <sheetFormatPr defaultRowHeight="15" x14ac:dyDescent="0.25"/>
  <cols>
    <col min="1" max="1" width="45.28515625" bestFit="1" customWidth="1"/>
    <col min="2" max="10" width="13.85546875" customWidth="1"/>
  </cols>
  <sheetData>
    <row r="1" spans="1:14" ht="23.25" customHeight="1" x14ac:dyDescent="0.35">
      <c r="A1" s="26" t="s">
        <v>429</v>
      </c>
      <c r="B1" s="26"/>
      <c r="C1" s="26"/>
      <c r="D1" s="26"/>
      <c r="E1" s="26"/>
      <c r="F1" s="26"/>
      <c r="G1" s="26"/>
      <c r="H1" s="26"/>
      <c r="I1" s="26"/>
      <c r="J1" s="26"/>
    </row>
    <row r="2" spans="1:14" ht="23.25" x14ac:dyDescent="0.35">
      <c r="A2" s="26" t="s">
        <v>554</v>
      </c>
      <c r="B2" s="26"/>
      <c r="C2" s="26"/>
      <c r="D2" s="26"/>
      <c r="E2" s="26"/>
      <c r="F2" s="26"/>
      <c r="G2" s="26"/>
      <c r="H2" s="26"/>
      <c r="I2" s="26"/>
      <c r="J2" s="26"/>
      <c r="L2" s="28" t="s">
        <v>428</v>
      </c>
      <c r="M2" s="28"/>
      <c r="N2" s="28"/>
    </row>
    <row r="3" spans="1:14" ht="23.25" x14ac:dyDescent="0.35">
      <c r="A3" s="26" t="s">
        <v>592</v>
      </c>
      <c r="B3" s="26"/>
      <c r="C3" s="26"/>
      <c r="D3" s="26"/>
      <c r="E3" s="26"/>
      <c r="F3" s="26"/>
      <c r="G3" s="26"/>
      <c r="H3" s="26"/>
      <c r="I3" s="26"/>
      <c r="J3" s="26"/>
    </row>
    <row r="4" spans="1:14" x14ac:dyDescent="0.25">
      <c r="A4" s="27" t="s">
        <v>402</v>
      </c>
      <c r="B4" s="27"/>
      <c r="C4" s="27"/>
      <c r="D4" s="27"/>
      <c r="E4" s="27"/>
      <c r="F4" s="27"/>
      <c r="G4" s="27"/>
      <c r="H4" s="27"/>
      <c r="I4" s="27"/>
      <c r="J4" s="27"/>
    </row>
    <row r="5" spans="1:14" x14ac:dyDescent="0.25">
      <c r="A5" s="27" t="s">
        <v>446</v>
      </c>
      <c r="B5" s="27"/>
      <c r="C5" s="27"/>
      <c r="D5" s="27"/>
      <c r="E5" s="27"/>
      <c r="F5" s="27"/>
      <c r="G5" s="27"/>
      <c r="H5" s="27"/>
      <c r="I5" s="27"/>
      <c r="J5" s="27"/>
    </row>
    <row r="7" spans="1:14" ht="60" x14ac:dyDescent="0.25">
      <c r="A7" s="29" t="s">
        <v>364</v>
      </c>
      <c r="B7" s="33" t="s">
        <v>438</v>
      </c>
      <c r="C7" s="33" t="s">
        <v>439</v>
      </c>
      <c r="D7" s="33" t="s">
        <v>440</v>
      </c>
      <c r="E7" s="33" t="s">
        <v>441</v>
      </c>
      <c r="F7" s="33" t="s">
        <v>442</v>
      </c>
      <c r="G7" s="33" t="s">
        <v>443</v>
      </c>
      <c r="H7" s="30" t="s">
        <v>444</v>
      </c>
      <c r="I7" s="30" t="s">
        <v>445</v>
      </c>
      <c r="J7" s="30" t="s">
        <v>392</v>
      </c>
    </row>
    <row r="8" spans="1:14" x14ac:dyDescent="0.25">
      <c r="A8" s="7" t="s">
        <v>243</v>
      </c>
      <c r="B8" s="10">
        <v>3</v>
      </c>
      <c r="C8" s="10">
        <v>1</v>
      </c>
      <c r="D8" s="10">
        <v>2</v>
      </c>
      <c r="E8" s="10">
        <v>5</v>
      </c>
      <c r="F8" s="10">
        <v>3</v>
      </c>
      <c r="G8" s="10">
        <v>58</v>
      </c>
      <c r="H8" s="10">
        <v>2</v>
      </c>
      <c r="I8" s="10">
        <v>1</v>
      </c>
      <c r="J8" s="10">
        <v>75</v>
      </c>
    </row>
    <row r="9" spans="1:14" x14ac:dyDescent="0.25">
      <c r="A9" s="7" t="s">
        <v>247</v>
      </c>
      <c r="B9" s="10">
        <v>24</v>
      </c>
      <c r="C9" s="10">
        <v>1</v>
      </c>
      <c r="D9" s="10">
        <v>11</v>
      </c>
      <c r="E9" s="10">
        <v>8</v>
      </c>
      <c r="F9" s="10">
        <v>6</v>
      </c>
      <c r="G9" s="10">
        <v>337</v>
      </c>
      <c r="H9" s="10">
        <v>59</v>
      </c>
      <c r="I9" s="10">
        <v>13</v>
      </c>
      <c r="J9" s="10">
        <v>459</v>
      </c>
    </row>
    <row r="10" spans="1:14" x14ac:dyDescent="0.25">
      <c r="A10" s="7" t="s">
        <v>248</v>
      </c>
      <c r="B10" s="10">
        <v>59</v>
      </c>
      <c r="C10" s="10">
        <v>3</v>
      </c>
      <c r="D10" s="10">
        <v>7</v>
      </c>
      <c r="E10" s="10">
        <v>34</v>
      </c>
      <c r="F10" s="10">
        <v>40</v>
      </c>
      <c r="G10" s="10">
        <v>688</v>
      </c>
      <c r="H10" s="10">
        <v>176</v>
      </c>
      <c r="I10" s="10">
        <v>36</v>
      </c>
      <c r="J10" s="10">
        <v>1043</v>
      </c>
    </row>
    <row r="11" spans="1:14" x14ac:dyDescent="0.25">
      <c r="A11" s="7" t="s">
        <v>249</v>
      </c>
      <c r="B11" s="10">
        <v>181</v>
      </c>
      <c r="C11" s="10">
        <v>17</v>
      </c>
      <c r="D11" s="10">
        <v>18</v>
      </c>
      <c r="E11" s="10">
        <v>71</v>
      </c>
      <c r="F11" s="10">
        <v>101</v>
      </c>
      <c r="G11" s="10">
        <v>3062</v>
      </c>
      <c r="H11" s="10">
        <v>334</v>
      </c>
      <c r="I11" s="10">
        <v>119</v>
      </c>
      <c r="J11" s="10">
        <v>3903</v>
      </c>
    </row>
    <row r="12" spans="1:14" x14ac:dyDescent="0.25">
      <c r="A12" s="7" t="s">
        <v>250</v>
      </c>
      <c r="B12" s="10">
        <v>16</v>
      </c>
      <c r="C12" s="10">
        <v>3</v>
      </c>
      <c r="D12" s="10">
        <v>2</v>
      </c>
      <c r="E12" s="10">
        <v>2</v>
      </c>
      <c r="F12" s="10">
        <v>6</v>
      </c>
      <c r="G12" s="10">
        <v>275</v>
      </c>
      <c r="H12" s="10">
        <v>10</v>
      </c>
      <c r="I12" s="10">
        <v>8</v>
      </c>
      <c r="J12" s="10">
        <v>322</v>
      </c>
    </row>
    <row r="13" spans="1:14" x14ac:dyDescent="0.25">
      <c r="A13" s="7" t="s">
        <v>252</v>
      </c>
      <c r="B13" s="10">
        <v>47</v>
      </c>
      <c r="C13" s="10">
        <v>9</v>
      </c>
      <c r="D13" s="10">
        <v>20</v>
      </c>
      <c r="E13" s="10">
        <v>18</v>
      </c>
      <c r="F13" s="10">
        <v>33</v>
      </c>
      <c r="G13" s="10">
        <v>820</v>
      </c>
      <c r="H13" s="10">
        <v>122</v>
      </c>
      <c r="I13" s="10">
        <v>43</v>
      </c>
      <c r="J13" s="10">
        <v>1112</v>
      </c>
    </row>
    <row r="14" spans="1:14" x14ac:dyDescent="0.25">
      <c r="A14" s="7" t="s">
        <v>251</v>
      </c>
      <c r="B14" s="10">
        <v>6</v>
      </c>
      <c r="C14" s="10">
        <v>2</v>
      </c>
      <c r="D14" s="10">
        <v>3</v>
      </c>
      <c r="E14" s="10">
        <v>0</v>
      </c>
      <c r="F14" s="10">
        <v>7</v>
      </c>
      <c r="G14" s="10">
        <v>111</v>
      </c>
      <c r="H14" s="10">
        <v>44</v>
      </c>
      <c r="I14" s="10">
        <v>3</v>
      </c>
      <c r="J14" s="10">
        <v>176</v>
      </c>
    </row>
    <row r="15" spans="1:14" x14ac:dyDescent="0.25">
      <c r="A15" s="31" t="s">
        <v>416</v>
      </c>
      <c r="B15" s="32">
        <v>336</v>
      </c>
      <c r="C15" s="32">
        <v>36</v>
      </c>
      <c r="D15" s="32">
        <v>63</v>
      </c>
      <c r="E15" s="32">
        <v>138</v>
      </c>
      <c r="F15" s="32">
        <v>196</v>
      </c>
      <c r="G15" s="32">
        <v>5351</v>
      </c>
      <c r="H15" s="32">
        <v>747</v>
      </c>
      <c r="I15" s="32">
        <v>223</v>
      </c>
      <c r="J15" s="32">
        <v>7090</v>
      </c>
    </row>
    <row r="18" spans="1:2" x14ac:dyDescent="0.25">
      <c r="A18" s="20" t="s">
        <v>576</v>
      </c>
      <c r="B18" s="21" t="s">
        <v>421</v>
      </c>
    </row>
    <row r="19" spans="1:2" x14ac:dyDescent="0.25">
      <c r="A19" s="35" t="s">
        <v>448</v>
      </c>
      <c r="B19" s="36">
        <f>Data7!B16</f>
        <v>196</v>
      </c>
    </row>
    <row r="20" spans="1:2" x14ac:dyDescent="0.25">
      <c r="A20" s="35" t="s">
        <v>449</v>
      </c>
      <c r="B20" s="36">
        <f>Data7!B17</f>
        <v>36</v>
      </c>
    </row>
    <row r="21" spans="1:2" x14ac:dyDescent="0.25">
      <c r="A21" s="35" t="s">
        <v>450</v>
      </c>
      <c r="B21" s="36">
        <f>Data7!B18</f>
        <v>63</v>
      </c>
    </row>
    <row r="22" spans="1:2" x14ac:dyDescent="0.25">
      <c r="A22" s="35" t="s">
        <v>451</v>
      </c>
      <c r="B22" s="36">
        <f>Data7!B19</f>
        <v>138</v>
      </c>
    </row>
    <row r="23" spans="1:2" x14ac:dyDescent="0.25">
      <c r="A23" s="35" t="s">
        <v>452</v>
      </c>
      <c r="B23" s="36">
        <f>Data7!B20</f>
        <v>223</v>
      </c>
    </row>
    <row r="24" spans="1:2" x14ac:dyDescent="0.25">
      <c r="A24" s="20" t="s">
        <v>577</v>
      </c>
      <c r="B24" s="22">
        <f>Data7!B21</f>
        <v>656</v>
      </c>
    </row>
    <row r="27" spans="1:2" x14ac:dyDescent="0.25">
      <c r="A27" s="20" t="s">
        <v>578</v>
      </c>
      <c r="B27" s="21" t="s">
        <v>421</v>
      </c>
    </row>
    <row r="28" spans="1:2" x14ac:dyDescent="0.25">
      <c r="A28" s="35" t="s">
        <v>455</v>
      </c>
      <c r="B28" s="36">
        <f>Data7!B24</f>
        <v>336</v>
      </c>
    </row>
    <row r="29" spans="1:2" x14ac:dyDescent="0.25">
      <c r="A29" s="35" t="s">
        <v>456</v>
      </c>
      <c r="B29" s="51">
        <f>Data7!B25</f>
        <v>5351</v>
      </c>
    </row>
    <row r="30" spans="1:2" x14ac:dyDescent="0.25">
      <c r="A30" s="35" t="s">
        <v>457</v>
      </c>
      <c r="B30" s="36">
        <f>Data7!B26</f>
        <v>747</v>
      </c>
    </row>
    <row r="31" spans="1:2" x14ac:dyDescent="0.25">
      <c r="A31" s="20" t="s">
        <v>579</v>
      </c>
      <c r="B31" s="22">
        <f>Data7!B27</f>
        <v>6434</v>
      </c>
    </row>
  </sheetData>
  <hyperlinks>
    <hyperlink ref="L2:N2" location="'Table of Contents'!A1" display="Click here to return to Table of Contents" xr:uid="{DD8ACC60-D00E-4B81-A299-35F801C5FB95}"/>
  </hyperlink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24B2D-4F11-46FE-A541-459C4FFE5EE3}">
  <sheetPr>
    <tabColor rgb="FF0070C0"/>
  </sheetPr>
  <dimension ref="A1:V27"/>
  <sheetViews>
    <sheetView zoomScale="86" zoomScaleNormal="86" workbookViewId="0"/>
  </sheetViews>
  <sheetFormatPr defaultRowHeight="15" x14ac:dyDescent="0.25"/>
  <cols>
    <col min="1" max="1" width="28" customWidth="1"/>
    <col min="2" max="2" width="12.7109375" customWidth="1"/>
    <col min="13" max="13" width="30.28515625" bestFit="1" customWidth="1"/>
    <col min="14" max="14" width="14" bestFit="1" customWidth="1"/>
    <col min="15" max="15" width="23.140625" customWidth="1"/>
    <col min="16" max="16" width="15.7109375" customWidth="1"/>
    <col min="17" max="17" width="11.42578125" customWidth="1"/>
    <col min="18" max="18" width="9.5703125" customWidth="1"/>
    <col min="19" max="19" width="15.5703125" customWidth="1"/>
    <col min="21" max="21" width="11.5703125" customWidth="1"/>
  </cols>
  <sheetData>
    <row r="1" spans="1:22" x14ac:dyDescent="0.25">
      <c r="A1" s="1" t="s">
        <v>0</v>
      </c>
      <c r="B1" s="1" t="s">
        <v>239</v>
      </c>
      <c r="C1" t="s">
        <v>266</v>
      </c>
      <c r="D1" t="s">
        <v>267</v>
      </c>
      <c r="E1" t="s">
        <v>268</v>
      </c>
      <c r="F1" t="s">
        <v>269</v>
      </c>
      <c r="G1" t="s">
        <v>270</v>
      </c>
      <c r="H1" t="s">
        <v>271</v>
      </c>
      <c r="I1" t="s">
        <v>272</v>
      </c>
      <c r="J1" t="s">
        <v>273</v>
      </c>
      <c r="K1" t="s">
        <v>12</v>
      </c>
      <c r="M1" t="s">
        <v>423</v>
      </c>
    </row>
    <row r="2" spans="1:22" ht="15" customHeight="1" x14ac:dyDescent="0.25">
      <c r="A2" s="1" t="s">
        <v>13</v>
      </c>
      <c r="B2" s="1" t="s">
        <v>572</v>
      </c>
      <c r="C2" t="s">
        <v>16</v>
      </c>
      <c r="D2" t="s">
        <v>16</v>
      </c>
      <c r="E2" t="s">
        <v>16</v>
      </c>
      <c r="F2" t="s">
        <v>16</v>
      </c>
      <c r="G2" t="s">
        <v>16</v>
      </c>
      <c r="H2" t="s">
        <v>16</v>
      </c>
      <c r="I2" t="s">
        <v>16</v>
      </c>
      <c r="J2" t="s">
        <v>16</v>
      </c>
      <c r="K2" t="s">
        <v>16</v>
      </c>
      <c r="M2" t="s">
        <v>364</v>
      </c>
      <c r="N2" s="1" t="s">
        <v>431</v>
      </c>
      <c r="O2" s="1" t="s">
        <v>432</v>
      </c>
      <c r="P2" s="1" t="s">
        <v>433</v>
      </c>
      <c r="Q2" s="1" t="s">
        <v>434</v>
      </c>
      <c r="R2" s="18" t="s">
        <v>435</v>
      </c>
      <c r="S2" s="1" t="s">
        <v>436</v>
      </c>
      <c r="T2" s="1" t="s">
        <v>262</v>
      </c>
      <c r="U2" s="1" t="s">
        <v>437</v>
      </c>
      <c r="V2" s="1" t="s">
        <v>374</v>
      </c>
    </row>
    <row r="3" spans="1:22" x14ac:dyDescent="0.25">
      <c r="A3" s="1" t="s">
        <v>274</v>
      </c>
      <c r="B3" s="1" t="s">
        <v>243</v>
      </c>
      <c r="C3">
        <v>3</v>
      </c>
      <c r="D3">
        <v>1</v>
      </c>
      <c r="E3">
        <v>2</v>
      </c>
      <c r="F3">
        <v>5</v>
      </c>
      <c r="G3">
        <v>3</v>
      </c>
      <c r="H3">
        <v>58</v>
      </c>
      <c r="I3">
        <v>2</v>
      </c>
      <c r="J3">
        <v>1</v>
      </c>
      <c r="K3">
        <v>75</v>
      </c>
      <c r="M3" s="1" t="s">
        <v>243</v>
      </c>
      <c r="N3">
        <f>C3</f>
        <v>3</v>
      </c>
      <c r="O3">
        <f t="shared" ref="O3:V4" si="0">D3</f>
        <v>1</v>
      </c>
      <c r="P3">
        <f t="shared" si="0"/>
        <v>2</v>
      </c>
      <c r="Q3">
        <f t="shared" si="0"/>
        <v>5</v>
      </c>
      <c r="R3">
        <f t="shared" si="0"/>
        <v>3</v>
      </c>
      <c r="S3">
        <f t="shared" si="0"/>
        <v>58</v>
      </c>
      <c r="T3">
        <f t="shared" si="0"/>
        <v>2</v>
      </c>
      <c r="U3">
        <f t="shared" si="0"/>
        <v>1</v>
      </c>
      <c r="V3">
        <f t="shared" si="0"/>
        <v>75</v>
      </c>
    </row>
    <row r="4" spans="1:22" x14ac:dyDescent="0.25">
      <c r="A4" s="1" t="s">
        <v>25</v>
      </c>
      <c r="B4" s="1" t="s">
        <v>247</v>
      </c>
      <c r="C4">
        <v>24</v>
      </c>
      <c r="D4">
        <v>1</v>
      </c>
      <c r="E4">
        <v>11</v>
      </c>
      <c r="F4">
        <v>8</v>
      </c>
      <c r="G4">
        <v>6</v>
      </c>
      <c r="H4">
        <v>337</v>
      </c>
      <c r="I4">
        <v>59</v>
      </c>
      <c r="J4">
        <v>13</v>
      </c>
      <c r="K4">
        <v>459</v>
      </c>
      <c r="M4" s="1" t="s">
        <v>247</v>
      </c>
      <c r="N4">
        <f>C4</f>
        <v>24</v>
      </c>
      <c r="O4">
        <f t="shared" si="0"/>
        <v>1</v>
      </c>
      <c r="P4">
        <f t="shared" si="0"/>
        <v>11</v>
      </c>
      <c r="Q4">
        <f t="shared" si="0"/>
        <v>8</v>
      </c>
      <c r="R4">
        <f t="shared" si="0"/>
        <v>6</v>
      </c>
      <c r="S4">
        <f t="shared" si="0"/>
        <v>337</v>
      </c>
      <c r="T4">
        <f t="shared" si="0"/>
        <v>59</v>
      </c>
      <c r="U4">
        <f t="shared" si="0"/>
        <v>13</v>
      </c>
      <c r="V4">
        <f t="shared" si="0"/>
        <v>459</v>
      </c>
    </row>
    <row r="5" spans="1:22" x14ac:dyDescent="0.25">
      <c r="A5" s="1" t="s">
        <v>49</v>
      </c>
      <c r="B5" s="1" t="s">
        <v>248</v>
      </c>
      <c r="C5">
        <v>59</v>
      </c>
      <c r="D5">
        <v>3</v>
      </c>
      <c r="E5">
        <v>7</v>
      </c>
      <c r="F5">
        <v>34</v>
      </c>
      <c r="G5">
        <v>40</v>
      </c>
      <c r="H5">
        <v>688</v>
      </c>
      <c r="I5">
        <v>176</v>
      </c>
      <c r="J5">
        <v>36</v>
      </c>
      <c r="K5">
        <v>1043</v>
      </c>
      <c r="M5" s="1" t="s">
        <v>248</v>
      </c>
      <c r="N5">
        <f t="shared" ref="N5:N9" si="1">C5</f>
        <v>59</v>
      </c>
      <c r="O5">
        <f t="shared" ref="O5:O9" si="2">D5</f>
        <v>3</v>
      </c>
      <c r="P5">
        <f t="shared" ref="P5:P9" si="3">E5</f>
        <v>7</v>
      </c>
      <c r="Q5">
        <f t="shared" ref="Q5:Q9" si="4">F5</f>
        <v>34</v>
      </c>
      <c r="R5">
        <f t="shared" ref="R5:R9" si="5">G5</f>
        <v>40</v>
      </c>
      <c r="S5">
        <f t="shared" ref="S5:S9" si="6">H5</f>
        <v>688</v>
      </c>
      <c r="T5">
        <f t="shared" ref="T5:T9" si="7">I5</f>
        <v>176</v>
      </c>
      <c r="U5">
        <f t="shared" ref="U5:U9" si="8">J5</f>
        <v>36</v>
      </c>
      <c r="V5">
        <f t="shared" ref="V5:V9" si="9">K5</f>
        <v>1043</v>
      </c>
    </row>
    <row r="6" spans="1:22" x14ac:dyDescent="0.25">
      <c r="A6" s="1" t="s">
        <v>69</v>
      </c>
      <c r="B6" s="1" t="s">
        <v>249</v>
      </c>
      <c r="C6">
        <v>181</v>
      </c>
      <c r="D6">
        <v>17</v>
      </c>
      <c r="E6">
        <v>18</v>
      </c>
      <c r="F6">
        <v>71</v>
      </c>
      <c r="G6">
        <v>101</v>
      </c>
      <c r="H6">
        <v>3062</v>
      </c>
      <c r="I6">
        <v>334</v>
      </c>
      <c r="J6">
        <v>119</v>
      </c>
      <c r="K6">
        <v>3903</v>
      </c>
      <c r="M6" s="1" t="s">
        <v>249</v>
      </c>
      <c r="N6">
        <f t="shared" si="1"/>
        <v>181</v>
      </c>
      <c r="O6">
        <f t="shared" si="2"/>
        <v>17</v>
      </c>
      <c r="P6">
        <f t="shared" si="3"/>
        <v>18</v>
      </c>
      <c r="Q6">
        <f t="shared" si="4"/>
        <v>71</v>
      </c>
      <c r="R6">
        <f t="shared" si="5"/>
        <v>101</v>
      </c>
      <c r="S6">
        <f t="shared" si="6"/>
        <v>3062</v>
      </c>
      <c r="T6">
        <f t="shared" si="7"/>
        <v>334</v>
      </c>
      <c r="U6">
        <f t="shared" si="8"/>
        <v>119</v>
      </c>
      <c r="V6">
        <f t="shared" si="9"/>
        <v>3903</v>
      </c>
    </row>
    <row r="7" spans="1:22" x14ac:dyDescent="0.25">
      <c r="A7" s="1" t="s">
        <v>121</v>
      </c>
      <c r="B7" s="1" t="s">
        <v>250</v>
      </c>
      <c r="C7">
        <v>16</v>
      </c>
      <c r="D7">
        <v>3</v>
      </c>
      <c r="E7">
        <v>2</v>
      </c>
      <c r="F7">
        <v>2</v>
      </c>
      <c r="G7">
        <v>6</v>
      </c>
      <c r="H7">
        <v>275</v>
      </c>
      <c r="I7">
        <v>10</v>
      </c>
      <c r="J7">
        <v>8</v>
      </c>
      <c r="K7">
        <v>322</v>
      </c>
      <c r="M7" s="1" t="s">
        <v>250</v>
      </c>
      <c r="N7">
        <f t="shared" si="1"/>
        <v>16</v>
      </c>
      <c r="O7">
        <f t="shared" si="2"/>
        <v>3</v>
      </c>
      <c r="P7">
        <f t="shared" si="3"/>
        <v>2</v>
      </c>
      <c r="Q7">
        <f t="shared" si="4"/>
        <v>2</v>
      </c>
      <c r="R7">
        <f t="shared" si="5"/>
        <v>6</v>
      </c>
      <c r="S7">
        <f t="shared" si="6"/>
        <v>275</v>
      </c>
      <c r="T7">
        <f t="shared" si="7"/>
        <v>10</v>
      </c>
      <c r="U7">
        <f t="shared" si="8"/>
        <v>8</v>
      </c>
      <c r="V7">
        <f t="shared" si="9"/>
        <v>322</v>
      </c>
    </row>
    <row r="8" spans="1:22" x14ac:dyDescent="0.25">
      <c r="A8" s="1" t="s">
        <v>145</v>
      </c>
      <c r="B8" s="1" t="s">
        <v>251</v>
      </c>
      <c r="C8">
        <v>6</v>
      </c>
      <c r="D8">
        <v>2</v>
      </c>
      <c r="E8">
        <v>3</v>
      </c>
      <c r="F8">
        <v>0</v>
      </c>
      <c r="G8">
        <v>7</v>
      </c>
      <c r="H8">
        <v>111</v>
      </c>
      <c r="I8">
        <v>44</v>
      </c>
      <c r="J8">
        <v>3</v>
      </c>
      <c r="K8">
        <v>176</v>
      </c>
      <c r="M8" s="1" t="s">
        <v>251</v>
      </c>
      <c r="N8">
        <f t="shared" si="1"/>
        <v>6</v>
      </c>
      <c r="O8">
        <f t="shared" si="2"/>
        <v>2</v>
      </c>
      <c r="P8">
        <f t="shared" si="3"/>
        <v>3</v>
      </c>
      <c r="Q8">
        <f t="shared" si="4"/>
        <v>0</v>
      </c>
      <c r="R8">
        <f t="shared" si="5"/>
        <v>7</v>
      </c>
      <c r="S8">
        <f t="shared" si="6"/>
        <v>111</v>
      </c>
      <c r="T8">
        <f t="shared" si="7"/>
        <v>44</v>
      </c>
      <c r="U8">
        <f t="shared" si="8"/>
        <v>3</v>
      </c>
      <c r="V8">
        <f t="shared" si="9"/>
        <v>176</v>
      </c>
    </row>
    <row r="9" spans="1:22" x14ac:dyDescent="0.25">
      <c r="A9" s="1" t="s">
        <v>150</v>
      </c>
      <c r="B9" s="1" t="s">
        <v>252</v>
      </c>
      <c r="C9">
        <v>47</v>
      </c>
      <c r="D9">
        <v>9</v>
      </c>
      <c r="E9">
        <v>20</v>
      </c>
      <c r="F9">
        <v>18</v>
      </c>
      <c r="G9">
        <v>33</v>
      </c>
      <c r="H9">
        <v>820</v>
      </c>
      <c r="I9">
        <v>122</v>
      </c>
      <c r="J9">
        <v>43</v>
      </c>
      <c r="K9">
        <v>1112</v>
      </c>
      <c r="M9" s="1" t="s">
        <v>252</v>
      </c>
      <c r="N9">
        <f t="shared" si="1"/>
        <v>47</v>
      </c>
      <c r="O9">
        <f t="shared" si="2"/>
        <v>9</v>
      </c>
      <c r="P9">
        <f t="shared" si="3"/>
        <v>20</v>
      </c>
      <c r="Q9">
        <f t="shared" si="4"/>
        <v>18</v>
      </c>
      <c r="R9">
        <f t="shared" si="5"/>
        <v>33</v>
      </c>
      <c r="S9">
        <f t="shared" si="6"/>
        <v>820</v>
      </c>
      <c r="T9">
        <f t="shared" si="7"/>
        <v>122</v>
      </c>
      <c r="U9">
        <f t="shared" si="8"/>
        <v>43</v>
      </c>
      <c r="V9">
        <f t="shared" si="9"/>
        <v>1112</v>
      </c>
    </row>
    <row r="10" spans="1:22" x14ac:dyDescent="0.25">
      <c r="C10" t="s">
        <v>16</v>
      </c>
      <c r="D10" t="s">
        <v>16</v>
      </c>
      <c r="E10" t="s">
        <v>16</v>
      </c>
      <c r="F10" t="s">
        <v>16</v>
      </c>
      <c r="G10" t="s">
        <v>16</v>
      </c>
      <c r="H10" t="s">
        <v>16</v>
      </c>
      <c r="I10" t="s">
        <v>16</v>
      </c>
      <c r="J10" t="s">
        <v>16</v>
      </c>
      <c r="K10" t="s">
        <v>16</v>
      </c>
    </row>
    <row r="11" spans="1:22" x14ac:dyDescent="0.25">
      <c r="A11" s="1" t="s">
        <v>24</v>
      </c>
      <c r="C11">
        <v>336</v>
      </c>
      <c r="D11">
        <v>36</v>
      </c>
      <c r="E11">
        <v>63</v>
      </c>
      <c r="F11">
        <v>138</v>
      </c>
      <c r="G11">
        <v>196</v>
      </c>
      <c r="H11">
        <v>5351</v>
      </c>
      <c r="I11">
        <v>747</v>
      </c>
      <c r="J11">
        <v>223</v>
      </c>
      <c r="K11">
        <v>7090</v>
      </c>
    </row>
    <row r="12" spans="1:22" x14ac:dyDescent="0.25">
      <c r="M12" s="1" t="s">
        <v>374</v>
      </c>
      <c r="N12">
        <f>SUM(N3:N9)</f>
        <v>336</v>
      </c>
      <c r="O12">
        <f t="shared" ref="O12:V12" si="10">SUM(O3:O9)</f>
        <v>36</v>
      </c>
      <c r="P12">
        <f t="shared" si="10"/>
        <v>63</v>
      </c>
      <c r="Q12">
        <f t="shared" si="10"/>
        <v>138</v>
      </c>
      <c r="R12">
        <f t="shared" si="10"/>
        <v>196</v>
      </c>
      <c r="S12">
        <f t="shared" si="10"/>
        <v>5351</v>
      </c>
      <c r="T12">
        <f t="shared" si="10"/>
        <v>747</v>
      </c>
      <c r="U12">
        <f t="shared" si="10"/>
        <v>223</v>
      </c>
      <c r="V12">
        <f t="shared" si="10"/>
        <v>7090</v>
      </c>
    </row>
    <row r="14" spans="1:22" x14ac:dyDescent="0.25">
      <c r="A14" t="s">
        <v>459</v>
      </c>
    </row>
    <row r="15" spans="1:22" x14ac:dyDescent="0.25">
      <c r="A15" t="s">
        <v>447</v>
      </c>
    </row>
    <row r="16" spans="1:22" x14ac:dyDescent="0.25">
      <c r="A16" s="19" t="s">
        <v>260</v>
      </c>
      <c r="B16" s="2">
        <f>R12</f>
        <v>196</v>
      </c>
    </row>
    <row r="17" spans="1:2" x14ac:dyDescent="0.25">
      <c r="A17" s="19" t="s">
        <v>460</v>
      </c>
      <c r="B17" s="2">
        <f>O12</f>
        <v>36</v>
      </c>
    </row>
    <row r="18" spans="1:2" x14ac:dyDescent="0.25">
      <c r="A18" s="19" t="s">
        <v>461</v>
      </c>
      <c r="B18" s="2">
        <f>P12</f>
        <v>63</v>
      </c>
    </row>
    <row r="19" spans="1:2" x14ac:dyDescent="0.25">
      <c r="A19" s="19" t="s">
        <v>259</v>
      </c>
      <c r="B19" s="2">
        <f>Q12</f>
        <v>138</v>
      </c>
    </row>
    <row r="20" spans="1:2" x14ac:dyDescent="0.25">
      <c r="A20" s="19" t="s">
        <v>437</v>
      </c>
      <c r="B20" s="2">
        <f>U12</f>
        <v>223</v>
      </c>
    </row>
    <row r="21" spans="1:2" x14ac:dyDescent="0.25">
      <c r="A21" t="s">
        <v>453</v>
      </c>
      <c r="B21" s="2">
        <f>SUM(B16:B20)</f>
        <v>656</v>
      </c>
    </row>
    <row r="22" spans="1:2" x14ac:dyDescent="0.25">
      <c r="B22" s="2"/>
    </row>
    <row r="23" spans="1:2" x14ac:dyDescent="0.25">
      <c r="A23" t="s">
        <v>454</v>
      </c>
      <c r="B23" s="2"/>
    </row>
    <row r="24" spans="1:2" x14ac:dyDescent="0.25">
      <c r="A24" s="19" t="s">
        <v>256</v>
      </c>
      <c r="B24" s="2">
        <f>N12</f>
        <v>336</v>
      </c>
    </row>
    <row r="25" spans="1:2" x14ac:dyDescent="0.25">
      <c r="A25" s="19" t="s">
        <v>462</v>
      </c>
      <c r="B25" s="2">
        <f>S12</f>
        <v>5351</v>
      </c>
    </row>
    <row r="26" spans="1:2" x14ac:dyDescent="0.25">
      <c r="A26" s="19" t="s">
        <v>262</v>
      </c>
      <c r="B26" s="2">
        <f>T12</f>
        <v>747</v>
      </c>
    </row>
    <row r="27" spans="1:2" x14ac:dyDescent="0.25">
      <c r="A27" t="s">
        <v>458</v>
      </c>
      <c r="B27" s="2">
        <f>SUM(B24:B26)</f>
        <v>6434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Table of Contents</vt:lpstr>
      <vt:lpstr>SLS Enrol by Major &amp; Class</vt:lpstr>
      <vt:lpstr>Data1</vt:lpstr>
      <vt:lpstr>SLS Enrol by Gen, College, Clas</vt:lpstr>
      <vt:lpstr>Data2</vt:lpstr>
      <vt:lpstr>SLS Enrol by Class, Ethnicity</vt:lpstr>
      <vt:lpstr>Data3</vt:lpstr>
      <vt:lpstr>SLS Enrol by College, Ethnicity</vt:lpstr>
      <vt:lpstr>Data7</vt:lpstr>
      <vt:lpstr>SLS Enroll by Class</vt:lpstr>
      <vt:lpstr>Data8</vt:lpstr>
      <vt:lpstr>SLS Enroll by Residency, Gender</vt:lpstr>
      <vt:lpstr>Data9</vt:lpstr>
      <vt:lpstr>SLS Enroll by College &amp; Mjr</vt:lpstr>
      <vt:lpstr>Data10</vt:lpstr>
      <vt:lpstr>SLS Under Enrol by College, Mjr</vt:lpstr>
      <vt:lpstr>Data11</vt:lpstr>
      <vt:lpstr>SLS Grad Enrol by College, Mjr</vt:lpstr>
      <vt:lpstr>Data12</vt:lpstr>
      <vt:lpstr>SLS Enrol All by Ethni &amp; Gen</vt:lpstr>
      <vt:lpstr>Data13</vt:lpstr>
      <vt:lpstr>SLS Under by Ethni &amp; Gender</vt:lpstr>
      <vt:lpstr>Data14</vt:lpstr>
      <vt:lpstr>SLS Grad by Ethnicity &amp; Gender</vt:lpstr>
      <vt:lpstr>Data15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llderks</dc:creator>
  <cp:lastModifiedBy>Hailey Finch</cp:lastModifiedBy>
  <dcterms:created xsi:type="dcterms:W3CDTF">2020-12-16T20:59:14Z</dcterms:created>
  <dcterms:modified xsi:type="dcterms:W3CDTF">2024-03-15T20:05:04Z</dcterms:modified>
</cp:coreProperties>
</file>